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onnections.xml" ContentType="application/vnd.openxmlformats-officedocument.spreadsheetml.connection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C:\Users\safia.guindo\Desktop\Transparence Final\CCM\"/>
    </mc:Choice>
  </mc:AlternateContent>
  <bookViews>
    <workbookView xWindow="0" yWindow="0" windowWidth="20490" windowHeight="7760" tabRatio="894" firstSheet="1" activeTab="4"/>
  </bookViews>
  <sheets>
    <sheet name="Instruction_Workplan" sheetId="21" state="hidden" r:id="rId1"/>
    <sheet name="Instructions_Plan de travail" sheetId="23" r:id="rId2"/>
    <sheet name="Instrucciones_Plan de trabajo" sheetId="25" state="hidden" r:id="rId3"/>
    <sheet name="Instruction_Report" sheetId="22" state="hidden" r:id="rId4"/>
    <sheet name="Costed_Workplan_Year2" sheetId="29" r:id="rId5"/>
    <sheet name="Instrucciones_Informe" sheetId="26" state="hidden" r:id="rId6"/>
    <sheet name="Definitions" sheetId="14" r:id="rId7"/>
    <sheet name="Sheet5" sheetId="19"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dminfee">'[1]Range Page'!$A$38</definedName>
    <definedName name="Age" localSheetId="4">#REF!</definedName>
    <definedName name="Age" localSheetId="3">#REF!</definedName>
    <definedName name="Age" localSheetId="0">#REF!</definedName>
    <definedName name="Age">#REF!</definedName>
    <definedName name="AssumptionList">[2]Assumptions!$A$2:$A$50</definedName>
    <definedName name="CaseDefenition" localSheetId="4">#REF!</definedName>
    <definedName name="CaseDefenition" localSheetId="3">#REF!</definedName>
    <definedName name="CaseDefenition" localSheetId="0">#REF!</definedName>
    <definedName name="CaseDefenition">#REF!</definedName>
    <definedName name="CM1aSex" localSheetId="4">[3]CoverageDisaggregationData!#REF!</definedName>
    <definedName name="CM1aSex" localSheetId="3">[3]CoverageDisaggregationData!#REF!</definedName>
    <definedName name="CM1aSex" localSheetId="0">[3]CoverageDisaggregationData!#REF!</definedName>
    <definedName name="CM1aSex">[3]CoverageDisaggregationData!#REF!</definedName>
    <definedName name="CM1bSex" localSheetId="4">[3]CoverageDisaggregationData!#REF!</definedName>
    <definedName name="CM1bSex" localSheetId="3">[3]CoverageDisaggregationData!#REF!</definedName>
    <definedName name="CM1bSex" localSheetId="0">[3]CoverageDisaggregationData!#REF!</definedName>
    <definedName name="CM1bSex">[3]CoverageDisaggregationData!#REF!</definedName>
    <definedName name="CM1cSex" localSheetId="4">[3]CoverageDisaggregationData!#REF!</definedName>
    <definedName name="CM1cSex" localSheetId="3">[3]CoverageDisaggregationData!#REF!</definedName>
    <definedName name="CM1cSex" localSheetId="0">[3]CoverageDisaggregationData!#REF!</definedName>
    <definedName name="CM1cSex">[3]CoverageDisaggregationData!#REF!</definedName>
    <definedName name="CM2aSex" localSheetId="4">[3]CoverageDisaggregationData!#REF!</definedName>
    <definedName name="CM2aSex" localSheetId="3">[3]CoverageDisaggregationData!#REF!</definedName>
    <definedName name="CM2aSex" localSheetId="0">[3]CoverageDisaggregationData!#REF!</definedName>
    <definedName name="CM2aSex">[3]CoverageDisaggregationData!#REF!</definedName>
    <definedName name="CM2aTypeoftreatment" localSheetId="4">[3]CoverageDisaggregationData!#REF!</definedName>
    <definedName name="CM2aTypeoftreatment" localSheetId="3">[3]CoverageDisaggregationData!#REF!</definedName>
    <definedName name="CM2aTypeoftreatment" localSheetId="0">[3]CoverageDisaggregationData!#REF!</definedName>
    <definedName name="CM2aTypeoftreatment">[3]CoverageDisaggregationData!#REF!</definedName>
    <definedName name="CM2bSex" localSheetId="4">[3]CoverageDisaggregationData!#REF!</definedName>
    <definedName name="CM2bSex" localSheetId="3">[3]CoverageDisaggregationData!#REF!</definedName>
    <definedName name="CM2bSex" localSheetId="0">[3]CoverageDisaggregationData!#REF!</definedName>
    <definedName name="CM2bSex">[3]CoverageDisaggregationData!#REF!</definedName>
    <definedName name="CM2bTypeoftreatment" localSheetId="4">[3]CoverageDisaggregationData!#REF!</definedName>
    <definedName name="CM2bTypeoftreatment" localSheetId="3">[3]CoverageDisaggregationData!#REF!</definedName>
    <definedName name="CM2bTypeoftreatment" localSheetId="0">[3]CoverageDisaggregationData!#REF!</definedName>
    <definedName name="CM2bTypeoftreatment">[3]CoverageDisaggregationData!#REF!</definedName>
    <definedName name="CM2cSex" localSheetId="4">[3]CoverageDisaggregationData!#REF!</definedName>
    <definedName name="CM2cSex" localSheetId="3">[3]CoverageDisaggregationData!#REF!</definedName>
    <definedName name="CM2cSex" localSheetId="0">[3]CoverageDisaggregationData!#REF!</definedName>
    <definedName name="CM2cSex">[3]CoverageDisaggregationData!#REF!</definedName>
    <definedName name="CM2cTypeoftreatment" localSheetId="4">[3]CoverageDisaggregationData!#REF!</definedName>
    <definedName name="CM2cTypeoftreatment" localSheetId="3">[3]CoverageDisaggregationData!#REF!</definedName>
    <definedName name="CM2cTypeoftreatment" localSheetId="0">[3]CoverageDisaggregationData!#REF!</definedName>
    <definedName name="CM2cTypeoftreatment">[3]CoverageDisaggregationData!#REF!</definedName>
    <definedName name="CM3aSex" localSheetId="4">[3]CoverageDisaggregationData!#REF!</definedName>
    <definedName name="CM3aSex" localSheetId="3">[3]CoverageDisaggregationData!#REF!</definedName>
    <definedName name="CM3aSex" localSheetId="0">[3]CoverageDisaggregationData!#REF!</definedName>
    <definedName name="CM3aSex">[3]CoverageDisaggregationData!#REF!</definedName>
    <definedName name="CM3aTypeoftreatment" localSheetId="4">[3]CoverageDisaggregationData!#REF!</definedName>
    <definedName name="CM3aTypeoftreatment" localSheetId="3">[3]CoverageDisaggregationData!#REF!</definedName>
    <definedName name="CM3aTypeoftreatment" localSheetId="0">[3]CoverageDisaggregationData!#REF!</definedName>
    <definedName name="CM3aTypeoftreatment">[3]CoverageDisaggregationData!#REF!</definedName>
    <definedName name="CM3bSex" localSheetId="4">[3]CoverageDisaggregationData!#REF!</definedName>
    <definedName name="CM3bSex" localSheetId="3">[3]CoverageDisaggregationData!#REF!</definedName>
    <definedName name="CM3bSex" localSheetId="0">[3]CoverageDisaggregationData!#REF!</definedName>
    <definedName name="CM3bSex">[3]CoverageDisaggregationData!#REF!</definedName>
    <definedName name="CM3bTypeoftreatment" localSheetId="4">[3]CoverageDisaggregationData!#REF!</definedName>
    <definedName name="CM3bTypeoftreatment" localSheetId="3">[3]CoverageDisaggregationData!#REF!</definedName>
    <definedName name="CM3bTypeoftreatment" localSheetId="0">[3]CoverageDisaggregationData!#REF!</definedName>
    <definedName name="CM3bTypeoftreatment">[3]CoverageDisaggregationData!#REF!</definedName>
    <definedName name="CM3cSex" localSheetId="4">[3]CoverageDisaggregationData!#REF!</definedName>
    <definedName name="CM3cSex" localSheetId="3">[3]CoverageDisaggregationData!#REF!</definedName>
    <definedName name="CM3cSex" localSheetId="0">[3]CoverageDisaggregationData!#REF!</definedName>
    <definedName name="CM3cSex">[3]CoverageDisaggregationData!#REF!</definedName>
    <definedName name="CM3cTypeoftreatment" localSheetId="4">[3]CoverageDisaggregationData!#REF!</definedName>
    <definedName name="CM3cTypeoftreatment" localSheetId="3">[3]CoverageDisaggregationData!#REF!</definedName>
    <definedName name="CM3cTypeoftreatment" localSheetId="0">[3]CoverageDisaggregationData!#REF!</definedName>
    <definedName name="CM3cTypeoftreatment">[3]CoverageDisaggregationData!#REF!</definedName>
    <definedName name="Component">[3]Data!$I$2:$I$6</definedName>
    <definedName name="ComponentSelected">[2]Setup!$B$4</definedName>
    <definedName name="CostInputs" localSheetId="3">OFFSET('[2]Cost Inputs'!$N$3,0,VLOOKUP(ComponentSelected,[2]CatCmp!$C:$H,6,FALSE),'[2]Cost Inputs'!$S$2,1)</definedName>
    <definedName name="CostInputs" localSheetId="0">OFFSET('[2]Cost Inputs'!$N$3,0,VLOOKUP([0]!ComponentSelected,[2]CatCmp!$C:$H,6,FALSE),'[2]Cost Inputs'!$S$2,1)</definedName>
    <definedName name="CostInputs">OFFSET('[2]Cost Inputs'!$N$3,0,VLOOKUP(ComponentSelected,[2]CatCmp!$C:$H,6,FALSE),'[2]Cost Inputs'!$S$2,1)</definedName>
    <definedName name="CoverageChoice" localSheetId="4">OFFSET(#REF!, 0, 0, COUNTA(#REF!),1)</definedName>
    <definedName name="CoverageChoice" localSheetId="3">OFFSET(#REF!, 0, 0, COUNTA(#REF!),1)</definedName>
    <definedName name="CoverageChoice" localSheetId="0">OFFSET(#REF!, 0, 0, COUNTA(#REF!),1)</definedName>
    <definedName name="CoverageChoice">OFFSET(#REF!, 0, 0, COUNTA(#REF!),1)</definedName>
    <definedName name="Currencies">[2]Setup!$B$10:$B$12</definedName>
    <definedName name="Disagg_categories" localSheetId="4">#REF!</definedName>
    <definedName name="Disagg_categories" localSheetId="3">#REF!</definedName>
    <definedName name="Disagg_categories" localSheetId="0">#REF!</definedName>
    <definedName name="Disagg_categories">#REF!</definedName>
    <definedName name="EFR_List_IE">'[4]Definitions-lists-EFR'!$A$58:$A$65</definedName>
    <definedName name="EFRListMal">'[4]Definitions-lists-EFR'!$A$21:$A$25</definedName>
    <definedName name="EFRMalariaSDA">'[4]Memo Malaria'!$A$2:$A$24</definedName>
    <definedName name="EuroLocal">'[1]Range Page'!$A$48</definedName>
    <definedName name="EuroUSD">'[1]Range Page'!$A$47</definedName>
    <definedName name="GrantList" localSheetId="4">#REF!</definedName>
    <definedName name="GrantList" localSheetId="3">#REF!</definedName>
    <definedName name="GrantList" localSheetId="0">#REF!</definedName>
    <definedName name="GrantList">#REF!</definedName>
    <definedName name="Grants" localSheetId="4">#REF!</definedName>
    <definedName name="Grants" localSheetId="3">#REF!</definedName>
    <definedName name="Grants" localSheetId="0">#REF!</definedName>
    <definedName name="Grants">#REF!</definedName>
    <definedName name="HIV" localSheetId="4">#REF!</definedName>
    <definedName name="HIV" localSheetId="3">#REF!</definedName>
    <definedName name="HIV" localSheetId="0">#REF!</definedName>
    <definedName name="HIV">#REF!</definedName>
    <definedName name="HIV_TBModule6" localSheetId="4">'[3]Intervention By Modules'!#REF!</definedName>
    <definedName name="HIV_TBModule6" localSheetId="3">'[3]Intervention By Modules'!#REF!</definedName>
    <definedName name="HIV_TBModule6" localSheetId="0">'[3]Intervention By Modules'!#REF!</definedName>
    <definedName name="HIV_TBModule6">'[3]Intervention By Modules'!#REF!</definedName>
    <definedName name="HIVstatus" localSheetId="4">#REF!</definedName>
    <definedName name="HIVstatus" localSheetId="3">#REF!</definedName>
    <definedName name="HIVstatus" localSheetId="0">#REF!</definedName>
    <definedName name="HIVstatus">#REF!</definedName>
    <definedName name="HIVStatusPregnent" localSheetId="4">#REF!</definedName>
    <definedName name="HIVStatusPregnent" localSheetId="3">#REF!</definedName>
    <definedName name="HIVStatusPregnent" localSheetId="0">#REF!</definedName>
    <definedName name="HIVStatusPregnent">#REF!</definedName>
    <definedName name="HIVTestResult" localSheetId="4">#REF!</definedName>
    <definedName name="HIVTestResult" localSheetId="3">#REF!</definedName>
    <definedName name="HIVTestResult" localSheetId="0">#REF!</definedName>
    <definedName name="HIVTestResult">#REF!</definedName>
    <definedName name="HSS" localSheetId="4">#REF!</definedName>
    <definedName name="HSS" localSheetId="3">#REF!</definedName>
    <definedName name="HSS" localSheetId="0">#REF!</definedName>
    <definedName name="HSS">#REF!</definedName>
    <definedName name="IE">'[3]EFR Data'!$A$41:$A$48</definedName>
    <definedName name="IMPLEMENTATION_PHASE" localSheetId="4">[5]Definitions!#REF!</definedName>
    <definedName name="IMPLEMENTATION_PHASE" localSheetId="3">[5]Definitions!#REF!</definedName>
    <definedName name="IMPLEMENTATION_PHASE" localSheetId="0">[5]Definitions!#REF!</definedName>
    <definedName name="IMPLEMENTATION_PHASE">[5]Definitions!#REF!</definedName>
    <definedName name="ImpOutIndicatorChoice" localSheetId="4">OFFSET(#REF!,0,0,COUNTA(#REF!),1)</definedName>
    <definedName name="ImpOutIndicatorChoice" localSheetId="3">OFFSET(#REF!,0,0,COUNTA(#REF!),1)</definedName>
    <definedName name="ImpOutIndicatorChoice" localSheetId="0">OFFSET(#REF!,0,0,COUNTA(#REF!),1)</definedName>
    <definedName name="ImpOutIndicatorChoice">OFFSET(#REF!,0,0,COUNTA(#REF!),1)</definedName>
    <definedName name="IndicatorTypesList" localSheetId="4">#REF!</definedName>
    <definedName name="IndicatorTypesList" localSheetId="3">#REF!</definedName>
    <definedName name="IndicatorTypesList" localSheetId="0">#REF!</definedName>
    <definedName name="IndicatorTypesList">#REF!</definedName>
    <definedName name="Integrated_community_case_management__ICCM" localSheetId="4">'[3]Intervention By Modules'!#REF!</definedName>
    <definedName name="Integrated_community_case_management__ICCM" localSheetId="3">'[3]Intervention By Modules'!#REF!</definedName>
    <definedName name="Integrated_community_case_management__ICCM" localSheetId="0">'[3]Intervention By Modules'!#REF!</definedName>
    <definedName name="Integrated_community_case_management__ICCM">'[3]Intervention By Modules'!#REF!</definedName>
    <definedName name="KAPs" localSheetId="4">#REF!</definedName>
    <definedName name="KAPs" localSheetId="3">#REF!</definedName>
    <definedName name="KAPs" localSheetId="0">#REF!</definedName>
    <definedName name="KAPs">#REF!</definedName>
    <definedName name="LangOffset">'[6]Chg log'!$D$1</definedName>
    <definedName name="LFA_SDA" localSheetId="4">'[7]LFA_Programmatic Progress_1B'!#REF!</definedName>
    <definedName name="LFA_SDA" localSheetId="3">'[7]LFA_Programmatic Progress_1B'!#REF!</definedName>
    <definedName name="LFA_SDA" localSheetId="0">'[7]LFA_Programmatic Progress_1B'!#REF!</definedName>
    <definedName name="LFA_SDA">'[7]LFA_Programmatic Progress_1B'!#REF!</definedName>
    <definedName name="LFASig" localSheetId="4">#REF!</definedName>
    <definedName name="LFASig" localSheetId="3">#REF!</definedName>
    <definedName name="LFASig" localSheetId="0">#REF!</definedName>
    <definedName name="LFASig">#REF!</definedName>
    <definedName name="list" localSheetId="4">#REF!</definedName>
    <definedName name="list" localSheetId="3">#REF!</definedName>
    <definedName name="list" localSheetId="0">#REF!</definedName>
    <definedName name="list">#REF!</definedName>
    <definedName name="List_IE" localSheetId="4">#REF!</definedName>
    <definedName name="List_IE" localSheetId="3">#REF!</definedName>
    <definedName name="List_IE" localSheetId="0">#REF!</definedName>
    <definedName name="List_IE">#REF!</definedName>
    <definedName name="list1" localSheetId="4">#REF!</definedName>
    <definedName name="list1" localSheetId="3">#REF!</definedName>
    <definedName name="list1" localSheetId="0">#REF!</definedName>
    <definedName name="list1">#REF!</definedName>
    <definedName name="list2" localSheetId="4">#REF!</definedName>
    <definedName name="list2" localSheetId="3">#REF!</definedName>
    <definedName name="list2" localSheetId="0">#REF!</definedName>
    <definedName name="list2">#REF!</definedName>
    <definedName name="listH" localSheetId="4">#REF!</definedName>
    <definedName name="listH" localSheetId="3">#REF!</definedName>
    <definedName name="listH" localSheetId="0">#REF!</definedName>
    <definedName name="listH">#REF!</definedName>
    <definedName name="ListHIV" localSheetId="4">#REF!</definedName>
    <definedName name="ListHIV" localSheetId="3">#REF!</definedName>
    <definedName name="ListHIV" localSheetId="0">#REF!</definedName>
    <definedName name="ListHIV">#REF!</definedName>
    <definedName name="listie" localSheetId="4">#REF!</definedName>
    <definedName name="listie" localSheetId="3">#REF!</definedName>
    <definedName name="listie" localSheetId="0">#REF!</definedName>
    <definedName name="listie">#REF!</definedName>
    <definedName name="listmac" localSheetId="4">#REF!</definedName>
    <definedName name="listmac" localSheetId="3">#REF!</definedName>
    <definedName name="listmac" localSheetId="0">#REF!</definedName>
    <definedName name="listmac">#REF!</definedName>
    <definedName name="ListMal" localSheetId="4">#REF!</definedName>
    <definedName name="ListMal" localSheetId="3">#REF!</definedName>
    <definedName name="ListMal" localSheetId="0">#REF!</definedName>
    <definedName name="ListMal">#REF!</definedName>
    <definedName name="listnew" localSheetId="4">#REF!</definedName>
    <definedName name="listnew" localSheetId="3">#REF!</definedName>
    <definedName name="listnew" localSheetId="0">#REF!</definedName>
    <definedName name="listnew">#REF!</definedName>
    <definedName name="listS" localSheetId="4">#REF!</definedName>
    <definedName name="listS" localSheetId="3">#REF!</definedName>
    <definedName name="listS" localSheetId="0">#REF!</definedName>
    <definedName name="listS">#REF!</definedName>
    <definedName name="listsda" localSheetId="4">#REF!</definedName>
    <definedName name="listsda" localSheetId="3">#REF!</definedName>
    <definedName name="listsda" localSheetId="0">#REF!</definedName>
    <definedName name="listsda">#REF!</definedName>
    <definedName name="listsdah" localSheetId="4">#REF!</definedName>
    <definedName name="listsdah" localSheetId="3">#REF!</definedName>
    <definedName name="listsdah" localSheetId="0">#REF!</definedName>
    <definedName name="listsdah">#REF!</definedName>
    <definedName name="listsdahiv" localSheetId="4">#REF!</definedName>
    <definedName name="listsdahiv" localSheetId="3">#REF!</definedName>
    <definedName name="listsdahiv" localSheetId="0">#REF!</definedName>
    <definedName name="listsdahiv">#REF!</definedName>
    <definedName name="listsdahiv1" localSheetId="4">#REF!</definedName>
    <definedName name="listsdahiv1" localSheetId="3">#REF!</definedName>
    <definedName name="listsdahiv1" localSheetId="0">#REF!</definedName>
    <definedName name="listsdahiv1">#REF!</definedName>
    <definedName name="listsdam">[8]Definitions!$C$28:$C$50</definedName>
    <definedName name="listsdat" localSheetId="4">#REF!</definedName>
    <definedName name="listsdat" localSheetId="3">#REF!</definedName>
    <definedName name="listsdat" localSheetId="0">#REF!</definedName>
    <definedName name="listsdat">#REF!</definedName>
    <definedName name="listsdat1">[9]Definitions!$C$39:$C$54</definedName>
    <definedName name="listserv" localSheetId="4">#REF!</definedName>
    <definedName name="listserv" localSheetId="3">#REF!</definedName>
    <definedName name="listserv" localSheetId="0">#REF!</definedName>
    <definedName name="listserv">#REF!</definedName>
    <definedName name="ListTB" localSheetId="4">#REF!</definedName>
    <definedName name="ListTB" localSheetId="3">#REF!</definedName>
    <definedName name="ListTB" localSheetId="0">#REF!</definedName>
    <definedName name="ListTB">#REF!</definedName>
    <definedName name="Malaria" localSheetId="4">#REF!</definedName>
    <definedName name="Malaria" localSheetId="3">#REF!</definedName>
    <definedName name="Malaria" localSheetId="0">#REF!</definedName>
    <definedName name="Malaria">#REF!</definedName>
    <definedName name="MDRTB3Casedefinition" localSheetId="4">[3]CoverageDisaggregationData!#REF!</definedName>
    <definedName name="MDRTB3Casedefinition" localSheetId="3">[3]CoverageDisaggregationData!#REF!</definedName>
    <definedName name="MDRTB3Casedefinition" localSheetId="0">[3]CoverageDisaggregationData!#REF!</definedName>
    <definedName name="MDRTB3Casedefinition">[3]CoverageDisaggregationData!#REF!</definedName>
    <definedName name="Module6" localSheetId="4">'[3]Coverage Indicators'!#REF!</definedName>
    <definedName name="Module6" localSheetId="3">'[3]Coverage Indicators'!#REF!</definedName>
    <definedName name="Module6" localSheetId="0">'[3]Coverage Indicators'!#REF!</definedName>
    <definedName name="Module6">'[3]Coverage Indicators'!#REF!</definedName>
    <definedName name="ModuleChoice" localSheetId="4">OFFSET(#REF!,0,0,(COUNTA(#REF!)-1),1)</definedName>
    <definedName name="ModuleChoice" localSheetId="3">OFFSET(#REF!,0,0,(COUNTA(#REF!)-1),1)</definedName>
    <definedName name="ModuleChoice" localSheetId="0">OFFSET(#REF!,0,0,(COUNTA(#REF!)-1),1)</definedName>
    <definedName name="ModuleChoice">OFFSET(#REF!,0,0,(COUNTA(#REF!)-1),1)</definedName>
    <definedName name="ModulesInCmp" localSheetId="3">OFFSET([2]ModInCmp!$C$2,0,0,NbrOfModulesInCmp,1)</definedName>
    <definedName name="ModulesInCmp" localSheetId="0">OFFSET([2]ModInCmp!$C$2,0,0,[0]!NbrOfModulesInCmp,1)</definedName>
    <definedName name="ModulesInCmp">OFFSET([2]ModInCmp!$C$2,0,0,NbrOfModulesInCmp,1)</definedName>
    <definedName name="NbrOfModulesInCmp">COUNT([2]ModInCmp!$A:$A)</definedName>
    <definedName name="OI_Component" localSheetId="4">#REF!</definedName>
    <definedName name="OI_Component" localSheetId="3">#REF!</definedName>
    <definedName name="OI_Component" localSheetId="0">#REF!</definedName>
    <definedName name="OI_Component">#REF!</definedName>
    <definedName name="OI_HIV" localSheetId="4">#REF!</definedName>
    <definedName name="OI_HIV" localSheetId="3">#REF!</definedName>
    <definedName name="OI_HIV" localSheetId="0">#REF!</definedName>
    <definedName name="OI_HIV">#REF!</definedName>
    <definedName name="OI_HSS" localSheetId="4">#REF!</definedName>
    <definedName name="OI_HSS" localSheetId="3">#REF!</definedName>
    <definedName name="OI_HSS" localSheetId="0">#REF!</definedName>
    <definedName name="OI_HSS">#REF!</definedName>
    <definedName name="OI_Malaria" localSheetId="4">#REF!</definedName>
    <definedName name="OI_Malaria" localSheetId="3">#REF!</definedName>
    <definedName name="OI_Malaria" localSheetId="0">#REF!</definedName>
    <definedName name="OI_Malaria">#REF!</definedName>
    <definedName name="OI_TB" localSheetId="4">#REF!</definedName>
    <definedName name="OI_TB" localSheetId="3">#REF!</definedName>
    <definedName name="OI_TB" localSheetId="0">#REF!</definedName>
    <definedName name="OI_TB">#REF!</definedName>
    <definedName name="PMTCT2" localSheetId="4">[3]CoverageDisaggregationData!#REF!</definedName>
    <definedName name="PMTCT2" localSheetId="3">[3]CoverageDisaggregationData!#REF!</definedName>
    <definedName name="PMTCT2" localSheetId="0">[3]CoverageDisaggregationData!#REF!</definedName>
    <definedName name="PMTCT2">[3]CoverageDisaggregationData!#REF!</definedName>
    <definedName name="PMTCT2Typeofregimen" localSheetId="4">[3]CoverageDisaggregationData!#REF!</definedName>
    <definedName name="PMTCT2Typeofregimen" localSheetId="3">[3]CoverageDisaggregationData!#REF!</definedName>
    <definedName name="PMTCT2Typeofregimen" localSheetId="0">[3]CoverageDisaggregationData!#REF!</definedName>
    <definedName name="PMTCT2Typeofregimen">[3]CoverageDisaggregationData!#REF!</definedName>
    <definedName name="PR_SDA" localSheetId="4">#REF!</definedName>
    <definedName name="PR_SDA" localSheetId="6">#REF!</definedName>
    <definedName name="PR_SDA" localSheetId="3">#REF!</definedName>
    <definedName name="PR_SDA" localSheetId="0">#REF!</definedName>
    <definedName name="PR_SDA">#REF!</definedName>
    <definedName name="PRAcronym">'[2]Budget Lines'!$J$2:INDEX('[2]Budget Lines'!$J$2:$J$22,COUNTIF('[2]Budget Lines'!$J$2:$J$22,"?*"))</definedName>
    <definedName name="procurementfee">'[1]Range Page'!$A$39</definedName>
    <definedName name="S">'[7]Memo HIV'!$A$2:$A$26</definedName>
    <definedName name="SD" localSheetId="4">#REF!</definedName>
    <definedName name="SD" localSheetId="6">#REF!</definedName>
    <definedName name="SD" localSheetId="3">#REF!</definedName>
    <definedName name="SD" localSheetId="0">#REF!</definedName>
    <definedName name="SD">#REF!</definedName>
    <definedName name="SDA" localSheetId="4">#REF!</definedName>
    <definedName name="SDA" localSheetId="6">#REF!</definedName>
    <definedName name="SDA" localSheetId="3">#REF!</definedName>
    <definedName name="SDA" localSheetId="0">#REF!</definedName>
    <definedName name="SDA">#REF!</definedName>
    <definedName name="Sex" localSheetId="4">#REF!</definedName>
    <definedName name="Sex" localSheetId="6">#REF!</definedName>
    <definedName name="Sex" localSheetId="3">#REF!</definedName>
    <definedName name="Sex" localSheetId="0">#REF!</definedName>
    <definedName name="Sex">#REF!</definedName>
    <definedName name="Sources" localSheetId="4">#REF!</definedName>
    <definedName name="Sources" localSheetId="3">#REF!</definedName>
    <definedName name="Sources" localSheetId="0">#REF!</definedName>
    <definedName name="Sources">#REF!</definedName>
    <definedName name="Specialization" localSheetId="4">#REF!</definedName>
    <definedName name="Specialization" localSheetId="3">#REF!</definedName>
    <definedName name="Specialization" localSheetId="0">#REF!</definedName>
    <definedName name="Specialization">#REF!</definedName>
    <definedName name="TargetedRiskGroup" localSheetId="4">#REF!</definedName>
    <definedName name="TargetedRiskGroup" localSheetId="3">#REF!</definedName>
    <definedName name="TargetedRiskGroup" localSheetId="0">#REF!</definedName>
    <definedName name="TargetedRiskGroup">#REF!</definedName>
    <definedName name="TB" localSheetId="4">#REF!</definedName>
    <definedName name="TB" localSheetId="3">#REF!</definedName>
    <definedName name="TB" localSheetId="0">#REF!</definedName>
    <definedName name="TB">#REF!</definedName>
    <definedName name="TBO4a" localSheetId="4">[3]ImpactOutcomeDisaggData!#REF!</definedName>
    <definedName name="TBO4a" localSheetId="3">[3]ImpactOutcomeDisaggData!#REF!</definedName>
    <definedName name="TBO4a" localSheetId="0">[3]ImpactOutcomeDisaggData!#REF!</definedName>
    <definedName name="TBO4a">[3]ImpactOutcomeDisaggData!#REF!</definedName>
    <definedName name="TBO4Age" localSheetId="4">[3]ImpactOutcomeDisaggData!#REF!</definedName>
    <definedName name="TBO4Age" localSheetId="3">[3]ImpactOutcomeDisaggData!#REF!</definedName>
    <definedName name="TBO4Age" localSheetId="0">[3]ImpactOutcomeDisaggData!#REF!</definedName>
    <definedName name="TBO4Age">[3]ImpactOutcomeDisaggData!#REF!</definedName>
    <definedName name="TBO4Sex" localSheetId="4">[3]ImpactOutcomeDisaggData!#REF!</definedName>
    <definedName name="TBO4Sex" localSheetId="3">[3]ImpactOutcomeDisaggData!#REF!</definedName>
    <definedName name="TBO4Sex" localSheetId="0">[3]ImpactOutcomeDisaggData!#REF!</definedName>
    <definedName name="TBO4Sex">[3]ImpactOutcomeDisaggData!#REF!</definedName>
    <definedName name="TEST" localSheetId="4">#REF!</definedName>
    <definedName name="TEST" localSheetId="6">#REF!</definedName>
    <definedName name="TEST" localSheetId="3">#REF!</definedName>
    <definedName name="TEST" localSheetId="0">#REF!</definedName>
    <definedName name="TEST">#REF!</definedName>
    <definedName name="Timeframe" localSheetId="4">#REF!</definedName>
    <definedName name="Timeframe" localSheetId="6">#REF!</definedName>
    <definedName name="Timeframe" localSheetId="3">#REF!</definedName>
    <definedName name="Timeframe" localSheetId="0">#REF!</definedName>
    <definedName name="Timeframe">#REF!</definedName>
    <definedName name="TypeRegimen" localSheetId="4">#REF!</definedName>
    <definedName name="TypeRegimen" localSheetId="6">#REF!</definedName>
    <definedName name="TypeRegimen" localSheetId="3">#REF!</definedName>
    <definedName name="TypeRegimen" localSheetId="0">#REF!</definedName>
    <definedName name="TypeRegimen">#REF!</definedName>
    <definedName name="TypeTesting" localSheetId="4">#REF!</definedName>
    <definedName name="TypeTesting" localSheetId="3">#REF!</definedName>
    <definedName name="TypeTesting" localSheetId="0">#REF!</definedName>
    <definedName name="TypeTesting">#REF!</definedName>
    <definedName name="TypeTreatment" localSheetId="4">#REF!</definedName>
    <definedName name="TypeTreatment" localSheetId="3">#REF!</definedName>
    <definedName name="TypeTreatment" localSheetId="0">#REF!</definedName>
    <definedName name="TypeTreatment">#REF!</definedName>
    <definedName name="YesNo">'[10]Financial Triggers - Budget'!$R$3:$R$4</definedName>
    <definedName name="_xlnm.Print_Area" localSheetId="6">Definitions!$A$74:$G$94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29" l="1"/>
  <c r="Q32" i="29" l="1"/>
  <c r="Q31" i="29"/>
  <c r="F53" i="29"/>
  <c r="R43" i="29"/>
  <c r="Q42" i="29"/>
  <c r="Q41" i="29"/>
  <c r="Q40" i="29"/>
  <c r="Q39" i="29"/>
  <c r="Q38" i="29"/>
  <c r="Q37" i="29"/>
  <c r="Q36" i="29"/>
  <c r="Q35" i="29"/>
  <c r="Q34" i="29"/>
  <c r="Q33" i="29"/>
  <c r="Q30" i="29"/>
  <c r="Q29" i="29"/>
  <c r="Q28" i="29"/>
  <c r="S21" i="29"/>
  <c r="E58" i="29" s="1"/>
  <c r="G58" i="29" s="1"/>
  <c r="T20" i="29"/>
  <c r="T19" i="29"/>
  <c r="T18" i="29"/>
  <c r="E18" i="29"/>
  <c r="T17" i="29"/>
  <c r="E16" i="29"/>
  <c r="R7" i="29"/>
  <c r="E21" i="29" l="1"/>
  <c r="P7" i="29"/>
  <c r="D59" i="29" l="1"/>
  <c r="G59" i="29" s="1"/>
  <c r="O59" i="29"/>
  <c r="D60" i="29"/>
  <c r="G60" i="29" s="1"/>
</calcChain>
</file>

<file path=xl/connections.xml><?xml version="1.0" encoding="utf-8"?>
<connections xmlns="http://schemas.openxmlformats.org/spreadsheetml/2006/main">
  <connection id="1" name="schemaCCMFunding" type="4" refreshedVersion="0" background="1">
    <webPr xml="1" sourceData="1" url="\\prodmeteorfs.gf.theglobalfund.org\UserDesktops\DKapodistria\Desktop\schemaCCMFunding.xml" htmlTables="1" htmlFormat="all"/>
  </connection>
</connections>
</file>

<file path=xl/sharedStrings.xml><?xml version="1.0" encoding="utf-8"?>
<sst xmlns="http://schemas.openxmlformats.org/spreadsheetml/2006/main" count="558" uniqueCount="470">
  <si>
    <t>Activities</t>
  </si>
  <si>
    <t>Comments</t>
  </si>
  <si>
    <t>Oversight Committee meetings</t>
  </si>
  <si>
    <t>Technical Working groups meetings</t>
  </si>
  <si>
    <t>Constituency engagement meetings (specify in comments)</t>
  </si>
  <si>
    <t>Oversight</t>
  </si>
  <si>
    <t>Total</t>
  </si>
  <si>
    <t>Others</t>
  </si>
  <si>
    <t>Vehicule maintenance</t>
  </si>
  <si>
    <t>CCM Secretariat positions</t>
  </si>
  <si>
    <t>Executive Secretary</t>
  </si>
  <si>
    <t>Oversight Officer</t>
  </si>
  <si>
    <t xml:space="preserve">CCM Name: </t>
  </si>
  <si>
    <t>Human Resources (Secretariat staffs)</t>
  </si>
  <si>
    <t>Year of Agreement:</t>
  </si>
  <si>
    <t>Starting Date:</t>
  </si>
  <si>
    <t>Site Visits / Monitoring Visits</t>
  </si>
  <si>
    <t xml:space="preserve">GRAND TOTAL (Fixed Costs + Activities) =  </t>
  </si>
  <si>
    <t xml:space="preserve">Currency: </t>
  </si>
  <si>
    <t>EUR</t>
  </si>
  <si>
    <t>Performance Area</t>
  </si>
  <si>
    <t>Constituency Engagement</t>
  </si>
  <si>
    <t>Overhead costs such as office rent, utilities, internal communication costs (mail, telephone, internet), insurance, fuel, security, cleaning. Management or overhead fees.</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</si>
  <si>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</si>
  <si>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</si>
  <si>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</si>
  <si>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</si>
  <si>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</si>
  <si>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</si>
  <si>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</si>
  <si>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</si>
  <si>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</si>
  <si>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</si>
  <si>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</si>
  <si>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</si>
  <si>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</si>
  <si>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</si>
  <si>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Additional information available</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</si>
  <si>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</si>
  <si>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</si>
  <si>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</si>
  <si>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</si>
  <si>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</si>
  <si>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</si>
  <si>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The CCM should plan the starting date 2 months after the complete documentaiton has been submitted to the GF Secretariat CCM Team.</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</si>
  <si>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</si>
  <si>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</si>
  <si>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</si>
  <si>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</si>
  <si>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</si>
  <si>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Definition Sheet in the Application template and 'Step by step guide to CCM Funding'.</t>
  </si>
  <si>
    <t xml:space="preserve">Section C. Performance Framework </t>
  </si>
  <si>
    <t xml:space="preserve">Detailed information about the indicators is included in the 'step by step guide to CCM funding' </t>
  </si>
  <si>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</si>
  <si>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</si>
  <si>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</si>
  <si>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!Caution: Applicants should not add any totals or sub-totals in any worksheet within the template as this will interfere with the logic of the budget summaries.</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</si>
  <si>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</si>
  <si>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</si>
  <si>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</si>
  <si>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</si>
  <si>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</si>
  <si>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</si>
  <si>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</si>
  <si>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</si>
  <si>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</si>
  <si>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</si>
  <si>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</si>
  <si>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</si>
  <si>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CCMFunding_Expanded_Application form, Section on 'Definitions' in Instructions worksheet.</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</si>
  <si>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</si>
  <si>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</si>
  <si>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</si>
  <si>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Ensure the costs are eligible as per the definition table.</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</si>
  <si>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</si>
  <si>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</si>
  <si>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</si>
  <si>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</si>
  <si>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</si>
  <si>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</si>
  <si>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</si>
  <si>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</si>
  <si>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</si>
  <si>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</si>
  <si>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</si>
  <si>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</si>
  <si>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</si>
  <si>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</si>
  <si>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</si>
  <si>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</si>
  <si>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</si>
  <si>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Amounts specified under this section of the report are accurate and supported by clear documentation for future verification.</t>
  </si>
  <si>
    <t>Guidelines for CCM Funding</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</si>
  <si>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</si>
  <si>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</si>
  <si>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</si>
  <si>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</si>
  <si>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</si>
  <si>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</si>
  <si>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</si>
  <si>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</si>
  <si>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</si>
  <si>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</si>
  <si>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</si>
  <si>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</si>
  <si>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</si>
  <si>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Definitions</t>
  </si>
  <si>
    <t>Description</t>
  </si>
  <si>
    <t>Limitations</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</si>
  <si>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</si>
  <si>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Performance Areas</t>
  </si>
  <si>
    <t>Constituency engagement</t>
  </si>
  <si>
    <t>Alignment</t>
  </si>
  <si>
    <t>Capacity Building Gender</t>
  </si>
  <si>
    <t>Description of funding support</t>
  </si>
  <si>
    <t>Year 2</t>
  </si>
  <si>
    <t>General Description</t>
  </si>
  <si>
    <t>Sustainability and Transition</t>
  </si>
  <si>
    <t>Definition</t>
  </si>
  <si>
    <t>BUDGET</t>
  </si>
  <si>
    <t>EXPENDITURE</t>
  </si>
  <si>
    <t>Expenditure</t>
  </si>
  <si>
    <t>Variance</t>
  </si>
  <si>
    <t>Total Activities executed</t>
  </si>
  <si>
    <t>Total Activities approved</t>
  </si>
  <si>
    <t xml:space="preserve">Budget approved </t>
  </si>
  <si>
    <t>Source of financing</t>
  </si>
  <si>
    <t>Activities to engage the CCM is prepared for and is taking into account sustainability and transition problematic in the response to the fight against the diseases as country.</t>
  </si>
  <si>
    <t>Activities to ensure CCM members are trained on them role and training to strenghten CCM representatives role.</t>
  </si>
  <si>
    <t>Activities to ensure Global Fund grants that are consistent with impact/outcome indicators in national strategy documents, relevant national bodies and other donors support.</t>
  </si>
  <si>
    <t>Communication activities completed by he CCM to engage constituencies government and non -government.</t>
  </si>
  <si>
    <t>Oversight activities as Oversight commitees' meeting, visits and document sharing with CCM members</t>
  </si>
  <si>
    <t>(i) Overhead costs are to be itemized and should not exceed 20% of the overall budget.</t>
  </si>
  <si>
    <t xml:space="preserve">(i) Vehicle purchase or vehicle long term lease are not eligible costs. </t>
  </si>
  <si>
    <t xml:space="preserve">This category covers office furniture and equipment  (laptop, beamer, digital camera, photocopier, etc).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</si>
  <si>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</si>
  <si>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</si>
  <si>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t>(i) Secretariat staff should not exceed 2 persons.
(ii) Scope of work for key personnel is to be submitted to the GF CCM Team for approval.  
(iii) CCM funding shall not be used to remunerate CCM members.
(iv) Salaries must be commensurate with national salary scales.</t>
  </si>
  <si>
    <t>NOTE: The CCM Secretariat should always keep the track and documentation on the estimation of costs and the variation agains the budget.</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</si>
  <si>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</si>
  <si>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 xml:space="preserve">Global Fund Amount
The cells corresponding to 'GF Funding amount' will be populated automatically based on the information provided in sheets 'detailed budget Year 1' and 'detailed budget Year 2' .
</t>
  </si>
  <si>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</si>
  <si>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</si>
  <si>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t>Performance Area
►Select a key Performance Area as defined under Section B above. A drop-down list shows the areas applicable to CCM funding. This field cannot be overwritten.</t>
  </si>
  <si>
    <t>Section 1. General Information</t>
  </si>
  <si>
    <t>CCM Agreement No:</t>
  </si>
  <si>
    <t>Section 2. Fixed costs and HR positions covered by CCM Funding Agreement</t>
  </si>
  <si>
    <t>2A. Fixed Costs</t>
  </si>
  <si>
    <t>2B. HR positions covered by this agreement</t>
  </si>
  <si>
    <t>Approved</t>
  </si>
  <si>
    <t>Section 3. CCM Activities</t>
  </si>
  <si>
    <t>Expected</t>
  </si>
  <si>
    <t>Section 4. Co-funding</t>
  </si>
  <si>
    <t>Comment</t>
  </si>
  <si>
    <t>Section 5. Special conditions</t>
  </si>
  <si>
    <t>CCM Lesotho</t>
  </si>
  <si>
    <t>Costed Work Plan for CCM Funding Agreements</t>
  </si>
  <si>
    <t>CCM Afghanistan</t>
  </si>
  <si>
    <t>CCM Albania</t>
  </si>
  <si>
    <t>CCM Algeria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</si>
  <si>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</si>
  <si>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</si>
  <si>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</si>
  <si>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</si>
  <si>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</si>
  <si>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</si>
  <si>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</si>
  <si>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</si>
  <si>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</si>
  <si>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</si>
  <si>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</si>
  <si>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</si>
  <si>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</si>
  <si>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</si>
  <si>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</si>
  <si>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</si>
  <si>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</si>
  <si>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</si>
  <si>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</si>
  <si>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</si>
  <si>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</si>
  <si>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</si>
  <si>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</si>
  <si>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</si>
  <si>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</si>
  <si>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Croatia</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</si>
  <si>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</si>
  <si>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</si>
  <si>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</si>
  <si>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</si>
  <si>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</si>
  <si>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</si>
  <si>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</si>
  <si>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</si>
  <si>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</si>
  <si>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</si>
  <si>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</si>
  <si>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</si>
  <si>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</si>
  <si>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</si>
  <si>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</si>
  <si>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</si>
  <si>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</si>
  <si>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</si>
  <si>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</si>
  <si>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</si>
  <si>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</si>
  <si>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</si>
  <si>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</si>
  <si>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</si>
  <si>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</si>
  <si>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</si>
  <si>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</si>
  <si>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</si>
  <si>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</si>
  <si>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</si>
  <si>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</si>
  <si>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</si>
  <si>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</si>
  <si>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</si>
  <si>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</si>
  <si>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</si>
  <si>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</si>
  <si>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</si>
  <si>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</si>
  <si>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</si>
  <si>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</si>
  <si>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</si>
  <si>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</si>
  <si>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</si>
  <si>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</si>
  <si>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</si>
  <si>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</si>
  <si>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</si>
  <si>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</si>
  <si>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</si>
  <si>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</si>
  <si>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</si>
  <si>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</si>
  <si>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</si>
  <si>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</si>
  <si>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</si>
  <si>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</si>
  <si>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</si>
  <si>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</si>
  <si>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</si>
  <si>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</si>
  <si>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</si>
  <si>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</si>
  <si>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</si>
  <si>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</si>
  <si>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</si>
  <si>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</si>
  <si>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</si>
  <si>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</si>
  <si>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</si>
  <si>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</si>
  <si>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</si>
  <si>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</si>
  <si>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</si>
  <si>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</si>
  <si>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</si>
  <si>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</si>
  <si>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</si>
  <si>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</si>
  <si>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</si>
  <si>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</si>
  <si>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</si>
  <si>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</si>
  <si>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</si>
  <si>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Coordination Committee for Prevention and Fight with HIV/AIDS</t>
  </si>
  <si>
    <t>Non-CCM DPR of Korea</t>
  </si>
  <si>
    <t>Non-CCM Palestine</t>
  </si>
  <si>
    <t>Non-CCM Somalia</t>
  </si>
  <si>
    <t>Non-CCM West Bank and Gaza Strip</t>
  </si>
  <si>
    <t>RCM Abidjan-Lagos Corridor Organisation</t>
  </si>
  <si>
    <t xml:space="preserve">RCM Elimination of Malaria in Mesoamerica and Hispaniola Island (EMMIE) </t>
  </si>
  <si>
    <t>RCM Organisation of Eastern Caribbean States</t>
  </si>
  <si>
    <t>RCM Pan Caribbean Partnership against HIV/AIDS (PANCAP)</t>
  </si>
  <si>
    <t>RCM Regional Steering Committee for the Regional Artemisinin Initiative (RAI)</t>
  </si>
  <si>
    <t>RCM Southern Africa Regional Coordinating Mechanism (SARCM)</t>
  </si>
  <si>
    <t>RCM Western Pacific</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</si>
  <si>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</si>
  <si>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</si>
  <si>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</si>
  <si>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</si>
  <si>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</si>
  <si>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</si>
  <si>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</si>
  <si>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</si>
  <si>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</si>
  <si>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</si>
  <si>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</si>
  <si>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</si>
  <si>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</si>
  <si>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</si>
  <si>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</si>
  <si>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</si>
  <si>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</si>
  <si>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</si>
  <si>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</si>
  <si>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</si>
  <si>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</si>
  <si>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</si>
  <si>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</si>
  <si>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</si>
  <si>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</si>
  <si>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</si>
  <si>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RedTraSex</t>
  </si>
  <si>
    <t>RO Regional Oversight Mechanism for Latin America</t>
  </si>
  <si>
    <t>RO Southern African Development Community Secretariat</t>
  </si>
  <si>
    <t>RO Youth Leadership, Education, Advocacy and Development (Youth LEAD)</t>
  </si>
  <si>
    <t>RCM Africa Regional Coordinating Mechanism</t>
  </si>
  <si>
    <t>OrganizationName</t>
  </si>
  <si>
    <t>ABSORPTION</t>
  </si>
  <si>
    <t>Cost Grouping</t>
  </si>
  <si>
    <t>Office rental and supplies</t>
  </si>
  <si>
    <t>Office Equipement</t>
  </si>
  <si>
    <t>Overhead cost (itemized fees to manage CCM funding)</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</si>
  <si>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</si>
  <si>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</si>
  <si>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Cost grouping</t>
  </si>
  <si>
    <t>CCM Secretariat positions (headcount) - Maximum  (number of position)</t>
  </si>
  <si>
    <t xml:space="preserve">Co-funding - Minimum  (in USD/EUR)
The amount expected represents the minimum to be co funded for the 3 years agreement. </t>
  </si>
  <si>
    <t>The following forms will be automatically generated:
- Work plan 
- Summary budget per performance area, per Cost Grouping and per source of fund (SOF)</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</si>
  <si>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</si>
  <si>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</si>
  <si>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</si>
  <si>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</si>
  <si>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Others significant costs which do not fall under the above-defined cost group. Costs under this cost group are to be clearly specified.</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</si>
  <si>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</si>
  <si>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Workhops, Meetings and Training</t>
  </si>
  <si>
    <t xml:space="preserve">CCM FUNDING AGREEMENT - COSTED WORK PLAN </t>
  </si>
  <si>
    <t>No.</t>
  </si>
  <si>
    <t>Total Year (in USD/EUR)</t>
  </si>
  <si>
    <t>Assumptions / comments</t>
  </si>
  <si>
    <t>No. of positions financed by other sources</t>
  </si>
  <si>
    <t>No. of positions financed by GF</t>
  </si>
  <si>
    <t>Total No. of positions</t>
  </si>
  <si>
    <t>Number of Activities</t>
  </si>
  <si>
    <t>Q1</t>
  </si>
  <si>
    <t>Q2</t>
  </si>
  <si>
    <t>Q3</t>
  </si>
  <si>
    <t>Q4</t>
  </si>
  <si>
    <t>M1</t>
  </si>
  <si>
    <t>M2</t>
  </si>
  <si>
    <t>M3</t>
  </si>
  <si>
    <t>M4</t>
  </si>
  <si>
    <t>M5</t>
  </si>
  <si>
    <t>M6</t>
  </si>
  <si>
    <t>M7</t>
  </si>
  <si>
    <t>M8</t>
  </si>
  <si>
    <t>M9</t>
  </si>
  <si>
    <t>M10</t>
  </si>
  <si>
    <t>M11</t>
  </si>
  <si>
    <t>M12</t>
  </si>
  <si>
    <t>Total No. Activities</t>
  </si>
  <si>
    <t>Budget  (in USD/EUR)</t>
  </si>
  <si>
    <t>* Has to be detailed if the yearly activity line budgeted is over 10'000 per annum.</t>
  </si>
  <si>
    <t>Assumptions / Comments</t>
  </si>
  <si>
    <t>Constituency consultations for non-governmental constituencies only and processes to promote and improve the quality of stakeholder participation.</t>
  </si>
  <si>
    <t>CCM Plenary / General Assembly meeting</t>
  </si>
  <si>
    <t>Workshops, Meetings for Funding Request development</t>
  </si>
  <si>
    <t>Human Resources</t>
  </si>
  <si>
    <t>Travel-related Costs (includes meetings' expenses)</t>
  </si>
  <si>
    <t>External Professional Services</t>
  </si>
  <si>
    <t xml:space="preserve">Non-health Equipment </t>
  </si>
  <si>
    <t xml:space="preserve">Communication Material and Publications </t>
  </si>
  <si>
    <t>Indirect and Overhead Costs</t>
  </si>
  <si>
    <t>Travel-related Costs</t>
  </si>
  <si>
    <t>Civil Society engagement: 15% of the budget - Minimum (Please detail the lines and amounts to be taken into account in the comment section)  (in USD/EUR)</t>
  </si>
  <si>
    <t>- The Section 5 "Special Conditions" summarizes the status of the listed Special Conditions of the CCM Fundig Agreement</t>
  </si>
  <si>
    <r>
      <t xml:space="preserve">- The Columns "Costs Grouping" and "Performance Area" respond to the approved terms by the Global Fund. </t>
    </r>
    <r>
      <rPr>
        <strike/>
        <sz val="11"/>
        <color rgb="FFFF0000"/>
        <rFont val="Georgia"/>
        <family val="1"/>
      </rPr>
      <t/>
    </r>
  </si>
  <si>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</si>
  <si>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</si>
  <si>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</si>
  <si>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-The Section 1 "General information" reflects the basic information about the CCM Funding Agreement</t>
  </si>
  <si>
    <t>- The Costed Work Plan contains 5 sections
   1. General Information
   2. Fixed costs and HR positions covered by the CCM Funding Agreement
   3. CCM Activities
   4. Co-funding
   5. Special conditions</t>
  </si>
  <si>
    <t>- The information reflected in this document will serve to track the execution of activities and the detailed budget that will be kept by the CCM for accountability purpose, LFA verification and Audits.</t>
  </si>
  <si>
    <t>- The CCM Secretariat should always keep the track and documentation on the estimation of costs presented in this Costed Work Plan.</t>
  </si>
  <si>
    <t>- As part of the CCM Funding Agreement, the Costed Work Plan is a legal document that supports the disbursements to cover the CCM Activities and CCM Secretariat costs financed by the Global Fund, as per the CCM Guidelines.</t>
  </si>
  <si>
    <t>- In general, only the yellow cells can be filled in free format. Some drop-downs (cells in grey) and formulas are part of the document, we request to please not modify them, in order to obtain a standardized document across all the CCMs financed by the Global Fund.</t>
  </si>
  <si>
    <t>- The table of the section 4 "Co-funding" is mandatory only if the 3-year budget is above USD 300,000. However, all the CCMs invited to include the total financial needs for an ideal functionning of the CCM.</t>
  </si>
  <si>
    <t>- The Section 6 "Cash Reconcililation" summarizes the cash outflow and cash balance at the end of the annual period reflected in this report. The CCM Secretariat is required to fill only those cells that do not contain formulas, and cannot be automatically populated.</t>
  </si>
  <si>
    <t>Inside the table of the Section 3, the column "Total Activities approved" must quantify the number of activities planned for the year, as per the information filled in the relative Costed Workplan. The column "Budget" shows the total cost for the line in the agreed currency (US$/EUR) for the CCM Funding. For each line, the CCM Secretariat should also provide the actual number of activities put into practice, the total annual budget approved, as per the relative Costed Work Plan, and the actual expenditure.</t>
  </si>
  <si>
    <t>-The Section 1 "General information" reflects the basic information about the CCM Funding Agreement.</t>
  </si>
  <si>
    <t>- The Expenditure report contains 6 sections:                                                                                                               1.General information                                                                                                                                                        2.Fixed costs and HR positions covered by CCM Funding Agreement                                                                          3.CCM Activities                                                                                                                                                                          4.Co-funding                                                                                                                                                                               5.Conditions                                                                                                                                                                         6.Cash Reconciliation</t>
  </si>
  <si>
    <t>- The CCM Secretariat should always keep the track and documentation on the expenses presented in this report.</t>
  </si>
  <si>
    <t>- The Expenditure report is a document reflecting the annual execution of activities and financial use of the resources approved in the relative Costed Work Plan. It will be kept by the CCM Hub for accountability purpose, LFA verification and Audits.</t>
  </si>
  <si>
    <t xml:space="preserve">Annual Expenditure report CCM Funding Agreements </t>
  </si>
  <si>
    <t xml:space="preserve">- 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For each line, the CCM Secretariat should provide both the established annual budget, as per the relative Costed Work Plan, and the actual expenditure. </t>
  </si>
  <si>
    <t xml:space="preserve">- In general, only the yellow cells and the grey cells concerning the approved budget can be filled in free format. Some drop-downs and formulas are part of the document: we request to please not modify them, in order to obtain a standardized document across all the CCMs financed by the Global Fund. </t>
  </si>
  <si>
    <t xml:space="preserve">- At the top of the document the table "Grand Total" shows the final annual amount (Budget) covered by the CCM Funding Agreement and the actual Expenditure, both in assolute terms and as a percentage of the approved budget. These cells contain formulas: they are automatic populated, and cannot be freely filled. </t>
  </si>
  <si>
    <t>Plan de travail chiffré pour les Accords de financement des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</si>
  <si>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</si>
  <si>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</si>
  <si>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Le plan de travail chiffré est composé de 5 sections:
   1. Information générale
   2. Coûts fixes et les postes de RH couverts par l'accord de financement du  CCM
   3. Activités du CCM
   4. Co-financement
   5. Conditions spéciales</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</si>
  <si>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</si>
  <si>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</si>
  <si>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En haut du document, le tableau "Grand Total" indique le montant final couvert par l'Accord de financement du CCM. Il coïncide avec le montant de l'année correspondante surligné dans la Facesheet.</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</si>
  <si>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</si>
  <si>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</si>
  <si>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 The Section 5 "Special Conditions" summarizes the status of the listed Special Conditions of the CCM Funding Agreement. The CCM Secretariat is required to fill only those cells that do not contain formulas, and cannot be automatically populated.</t>
  </si>
  <si>
    <t>-La section 1 "General Information" ("Information générale") reflète les informations de base de l'Accord de financement du CCM</t>
  </si>
  <si>
    <t>- Les Colonnes "Cost Grouping" ("Groupement de coûts") et "Performance Area" ("Zone de performance") répondent aux termes approuvés par le Fonds mondial.</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</si>
  <si>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</si>
  <si>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</si>
  <si>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</si>
  <si>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</si>
  <si>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</si>
  <si>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</si>
  <si>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</si>
  <si>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 El Plan de trabajo costeado tiene 5 secciones:
1. Información general
2. Costos fijos y posiciones de recursos humanos cubiertos por el Acuerdo de financiamiento del MCP
3. Actividades del MCP
4. Contrapartida
5. Condiciones especiales</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</si>
  <si>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</si>
  <si>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</si>
  <si>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</si>
  <si>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</si>
  <si>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</si>
  <si>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</si>
  <si>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</si>
  <si>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La Sección 5 "Condiciones Especiales" resume el estado de las Condiciones Especiales del Acuerdo de Fundación del MCP</t>
  </si>
  <si>
    <t>- Veuillez consulter la feuille de calcul "Lists" (liste disponible uniquement en anglais) pour un aperçu complet de toutes les options de catégorie que vous pouvez utiliser pour remplir ce plan de travail chiffré.</t>
  </si>
  <si>
    <t>- Veuillez vous référer à la feuille de calcul "Definitions" (disponible uniquement en anglais) pour une description détaillée de tous les groupements de coûts et des zones de performance utilisées dans ce plan de travail chiffré.</t>
  </si>
  <si>
    <t>- Consulte la pestaña "Definitions" (únicamente disponible en inglés) para obtener una descripción detallada de todas las agrupaciones de costos y las áreas de desempeño utilizadas en este Plan de trabajo costeado.</t>
  </si>
  <si>
    <t>Informe de gastos de los Acuerdos de financiamiento de los MCP</t>
  </si>
  <si>
    <t>- En general, sólo las celdas amarillas y las celdas grises relativas al presupuesto aprobado pueden rellenarse en formato libre. Algunos desplegables y fórmulas forman parte del documento: solicitamos no modificarlos para obtener un documento estandarizado para todos los MCPs financiados por el Fondo Mundial.</t>
  </si>
  <si>
    <t>- En la parte superior del documento, el cuadro "Grand Total" muestra el importe anual final (Presupuesto) cubierto por el Acuerdo de financiamiento del MCP y el gasto real, tanto en términos absolutos como en porcentaje del presupuesto aprobado. Estas celdas contienen fórmulas: son automáticamente pobladas, y no se pueden llenar libremente.</t>
  </si>
  <si>
    <t>- La Sección 3 "CCM Activities" ("Actividades del MCP") muestra la implementación, durante el año, de las actividades planificadas en el Plan de trabajo costeado correspondiente. La lista de actividades es estándar para todos los MCP, cualquier nombre detallado o específico que pudiera referirse al presupuesto del MCP se puede agregar en la última columna, como un comentario.</t>
  </si>
  <si>
    <t>- Las columnas "Costs Grouping" ("Agrupación de Costos") y "Performance Area" ("Área de Desempeño") responden a los términos aprobados por el Fondo Mundial.</t>
  </si>
  <si>
    <t>- La Sección 5 "Special Conditions" ("Condiciones Especiales") resume el estado de los Condiciones Especiales enumeradas del Acuerdo de financiamiento del MCP. La Secretaría del MCP debe llenar sólo aquellas celdas que no contienen fórmulas, y que no pueden ser rellenadas automáticamente.</t>
  </si>
  <si>
    <t>- Consulte la pestaña "Definitions" (únicamente disponible en inglés) para obtener una descripción detallada de todas las agrupaciones de costos y las áreas de desempeño utilizadas en este Informe de gastos.</t>
  </si>
  <si>
    <t>- Consulte la pestaña "Lists" (únicamente disponible en inglés) para obtener una descripción completa de todas las opciones de categoría que puede utilizar para llenar este Informe de gastos.</t>
  </si>
  <si>
    <t xml:space="preserve">- The Section 3 "CCM Activities" shows the implementation, throught the year, of the activities planned in the relative Costed Work Plan. The list of activities is standard for all the CCMs, any detailed or specific name that could refer to the CCM budget can be added in the last column, as a comment. </t>
  </si>
  <si>
    <t xml:space="preserve">- The table of the Section 4 "Co-funding" is mandatory only if the 3-year budget is above USD 300,000. However, all the CCMs are invited to include in the Costed Work Plan co-funded activities. </t>
  </si>
  <si>
    <t>- La Secretaría del MCP debe guardar siempre un registro y la documentación sobre la estimación de costos presentada en este Plan de trabajo costeado.</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</si>
  <si>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</si>
  <si>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Consulte la pestaña "Lists" (únicamente disponible en inglés) para obtener una descripción completa de todas las opciones de categoría que puede utilizar para llenar este Plan de trabajo costeado.</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</si>
  <si>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</si>
  <si>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 La Secretaría del MCP debe siempre mantener el registro y la documentación sobre los gastos presentados en este informe.</t>
  </si>
  <si>
    <t>- El cuadro de la Sección 4 "Co-funding" ("Contrapartida") es obligatorio sólo si el presupuesto de 3 años es superior a USD 300.000. Sin embargo, se invita a todos los MCP a incluir en el Plan de trabajo costeado actividades cofinanciadas.</t>
  </si>
  <si>
    <t>- La Sección 6 "Cash Reconcililation" ("Reconciliación de caja") resume las salidas de caja y saldo de caja al final del periodo anual que se refleja en este informe. La Secretaría del MCP debe llenar sólo aquellas celdas que no tienen fórmulas, y que no pueden ser rellenadas automáticamente.</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</si>
  <si>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 Para cada línea, la Secretaría del MCP debe proporcionar tanto el presupuesto anual establecido, según el Plan de trabajo costeado, como el gasto real.</t>
  </si>
  <si>
    <t>- El Informe de gastos es un documento que refleja la ejecución anual de las actividades y el uso financiero de los recursos aprobados en el Plan de trabajo costeado. El CCM Hub lo guardará para fines de rendición de cuentas, verificación del ALF y auditorías.</t>
  </si>
  <si>
    <t>- El Informe de gastos contiene 6 secciones: 
1.Información general 
2.Cambios fijos y posiciones de recursos humanos cubiertos por el Acuerdo de financiamiento del MCP 
3. Actividades del MCP 
4.Contrapartida 
5.Condicciones 
6. Reconciliación de Caja</t>
  </si>
  <si>
    <t>- Dentro de la tabla de la Sección 3, la columna "Total Activities approved" ("Total de Actividades aprobadas") debe cuantificar el número de actividades planificadas para el año, según la información contenida en el Plan de trabajo costeado correspondiente. La columna  "Budget" ("Presupuesto") muestra el costo total de la línea en la moneda acordada (USD/EUR) para el financiamiento del MCP. Para cada línea, la Secretaría del MCP también debe proporcionar el número real de actividades puestas en práctica, el presupuesto anual total aprobado, según el Plan de trabajo costeado accordado, y el gasto real.</t>
  </si>
  <si>
    <t>Version August 2017</t>
  </si>
  <si>
    <t>- At the top of the document the table "Grand Total" shows the final amount to be covered by the CCM Funding Agreement. It coincides with the corresponding year amount highlighted in the Facesheet.</t>
  </si>
  <si>
    <t>-Please refer to the Spreadsheet "Definitions" for a detailed description of all the Cost Groupings and the Performance Areas used in this Expenditure report.</t>
  </si>
  <si>
    <t>-Please refer to the Spreadsheet "Lists" for a complete overview of all the category options you can use to fill this Expenditure report</t>
  </si>
  <si>
    <t>Version Août 2017</t>
  </si>
  <si>
    <t>Versión Agosto 2017</t>
  </si>
  <si>
    <t>MAL-CFUND-1706</t>
  </si>
  <si>
    <r>
      <t xml:space="preserve">EUR 45,368: le salaire calculé sur la base de la grille du PNUD NOC GP et NOB Ch suiv Eval (cf grilleen Annexe). </t>
    </r>
    <r>
      <rPr>
        <sz val="11"/>
        <color rgb="FFFF0000"/>
        <rFont val="Arial"/>
        <family val="2"/>
      </rPr>
      <t xml:space="preserve">CCM Hub Comment: le niveau de Ressources Humaines doit </t>
    </r>
    <r>
      <rPr>
        <sz val="11"/>
        <color rgb="FFFF0000"/>
        <rFont val="Calibri"/>
        <family val="2"/>
      </rPr>
      <t>ê</t>
    </r>
    <r>
      <rPr>
        <sz val="11"/>
        <color rgb="FFFF0000"/>
        <rFont val="Arial"/>
        <family val="2"/>
      </rPr>
      <t>tre en ligne avec le niveau de l'ann</t>
    </r>
    <r>
      <rPr>
        <sz val="11"/>
        <color rgb="FFFF0000"/>
        <rFont val="Calibri"/>
        <family val="2"/>
      </rPr>
      <t>é</t>
    </r>
    <r>
      <rPr>
        <sz val="11"/>
        <color rgb="FFFF0000"/>
        <rFont val="Arial"/>
        <family val="2"/>
      </rPr>
      <t>e pr</t>
    </r>
    <r>
      <rPr>
        <sz val="11"/>
        <color rgb="FFFF0000"/>
        <rFont val="Calibri"/>
        <family val="2"/>
      </rPr>
      <t>é</t>
    </r>
    <r>
      <rPr>
        <sz val="11"/>
        <color rgb="FFFF0000"/>
        <rFont val="Arial"/>
        <family val="2"/>
      </rPr>
      <t>cedente. On approuve le montant de EUR 35,100</t>
    </r>
  </si>
  <si>
    <t>Augmentation legère du carburant de 1212 à 1500</t>
  </si>
  <si>
    <t>Meeting room (CCM) + coffee break for 18
participants x EUR 3,05 (EUR 54,90) + travel
costs for 15 CCM members EUR 7,62x 15
(EUR 114.3)</t>
  </si>
  <si>
    <t xml:space="preserve">Website maintainance ( 335,38 par mois) , translation ( 568). </t>
  </si>
  <si>
    <t xml:space="preserve">Phone+Internet connectiity. Ajout de 548 pour les frais de communication du Président et vice président à raison de 274 par personne. </t>
  </si>
  <si>
    <r>
      <t>CCM Meetings: Meeting room + coffee break for 35
participants x EUR 3.8  (EUR 133) + travel
costs for 11 people (civil society members ) +  for 10 people ( members of Governemnt )
EUR 7.62 x 20 (EUR 152,4). 4 General meetings  + 4 Extraordinary meetings. nous devions conduire la Note Concept Paludime en 2018, Pour cela on a besoin d'AG pour valider les demandes de Financement.</t>
    </r>
    <r>
      <rPr>
        <sz val="11"/>
        <color rgb="FFFF0000"/>
        <rFont val="Arial"/>
        <family val="2"/>
      </rPr>
      <t>.</t>
    </r>
  </si>
  <si>
    <r>
      <t xml:space="preserve">Meeting room + coffee break for 27
participants x EUR 3,8 (EUR 103) + travel
costs for 10  members * EUR 7,62 (EUR 72,6)
 Remplacement des mebres venant des regions avec tion des frais de voyage et des perdiems </t>
    </r>
    <r>
      <rPr>
        <sz val="11"/>
        <color rgb="FFFF0000"/>
        <rFont val="Arial"/>
        <family val="2"/>
      </rPr>
      <t>CCM Hub commentaire: merci de bien noter que le per diem est permis seulement pour les membres de la Soci</t>
    </r>
    <r>
      <rPr>
        <sz val="11"/>
        <color rgb="FFFF0000"/>
        <rFont val="Calibri"/>
        <family val="2"/>
      </rPr>
      <t>é</t>
    </r>
    <r>
      <rPr>
        <sz val="11"/>
        <color rgb="FFFF0000"/>
        <rFont val="Arial"/>
        <family val="2"/>
      </rPr>
      <t>t</t>
    </r>
    <r>
      <rPr>
        <sz val="11"/>
        <color rgb="FFFF0000"/>
        <rFont val="Calibri"/>
        <family val="2"/>
      </rPr>
      <t>é</t>
    </r>
    <r>
      <rPr>
        <sz val="11"/>
        <color rgb="FFFF0000"/>
        <rFont val="Arial"/>
        <family val="2"/>
      </rPr>
      <t xml:space="preserve"> Civile! </t>
    </r>
    <r>
      <rPr>
        <sz val="11"/>
        <color rgb="FF00B050"/>
        <rFont val="Arial"/>
        <family val="2"/>
      </rPr>
      <t xml:space="preserve"> CCM: C'est OK  </t>
    </r>
    <r>
      <rPr>
        <sz val="11"/>
        <color rgb="FFFF0000"/>
        <rFont val="Arial"/>
        <family val="2"/>
      </rPr>
      <t xml:space="preserve">  </t>
    </r>
  </si>
  <si>
    <t>Meeting room (CCM) + coffee break for 18
participants x EUR 3,05 (EUR 54,90) + travel
costs for 15 CCM members * EUR 7,62 (EUR
114,3). CCM Mali: en 2018, nous devions reviser le Reglement Interieur  et autres  textes reglementaires, exigeant des seances de validation et de compte rendu aux membres</t>
  </si>
  <si>
    <t>Salary for the Senior manager : EUR 1174
salary brut including employee social
contributions+ Part patronale 20% INPS +
6,56% AMO</t>
  </si>
  <si>
    <t>Salary for the Monitoring-Evaluation Officer :
EUR 1103 Salaire Brut including employee
social contributions+ Part
patronale 20% INPS + 6,56% AMO</t>
  </si>
  <si>
    <t>Atelier de renforcement du capacité des membres du CCM sur le Code d'ethique Meeting room (WHO ) + coffee break for 56
participants x EUR 3,8 (EUR 212,8) + lunch ( 56*7,22) 404,3 travel
costs for 22 CCM members EUR 7,62x 22 )
(EUR 167,64)</t>
  </si>
  <si>
    <t>Revision du Manuel et Procedures de gestion. Meeting room (CCM) + coffee break for 54
participants x EUR 3,05 x 2 jours (EUR 329.4)
+ lunch break (EUR 9,15 X 54 participants x 2
jours = EUR 988.2) + travel costs for 22
people ( EUR 7.62 x 22 x 2 jours =EUR 335,28)
+ travel cost for consultant (EUR 2'359.76) +
Perdiem for consultant EUR 1'486,38 (EUR
495.46 X 3 x1)</t>
  </si>
  <si>
    <t xml:space="preserve">Atelier d'information du Public ( autorités Publiques , Partenaires, secteur privé ) sur la gestion de la Subvention au Mali.  Meeting room (Hotel ) 600 euros + coffee break for 80
participants x EUR 3,8 (EUR 304) + lunch ( 80 *18,2) EUR  1456 travel
costs for 30 civil socity members  EUR 7,62x 30 )
(EUR 228,6)  Média (600 euros), 80 partipants case ( bloc note, stylo, chemise ) 3,2*80 (256 euros) </t>
  </si>
  <si>
    <r>
      <t xml:space="preserve">Site visits: Rental of three four-wheel drive
vehicle for 08 days (EUR 76.22/day) (EUR
76.22x 08 days x 1vehicle) = EUR 609,76+
Accommodation and perdiems for 06 people
(EUR 53.36 x 06 people x 08 days) (EUR
2561,28) +Accommodation and perdiems for
the driver (EUR 53.36 x02 driver x 08 days)
(EUR 853,76) + 100 litres of fuel per visit (100
xEUR 1.01 x2vehicles x 08 days) = EUR 1616   (5640,8 par visite de site) Nous avions reduit la visite de site à 3 visites par an avecla reduction du nombre de person ne et du nombre de jour sur le terrain. </t>
    </r>
    <r>
      <rPr>
        <sz val="11"/>
        <color rgb="FF00B050"/>
        <rFont val="Arial"/>
        <family val="2"/>
      </rPr>
      <t xml:space="preserve">CCM Mali:  Nous avions tenue compte de la remarque en effet pendant les missions les personnes ressources autres que la socité civile particpent aux visites et recoivent les perdiems sauf les PTFs.  </t>
    </r>
    <r>
      <rPr>
        <sz val="11"/>
        <color rgb="FFFF0000"/>
        <rFont val="Arial"/>
        <family val="2"/>
      </rPr>
      <t>CCM Hub: merci de vous conformer au r</t>
    </r>
    <r>
      <rPr>
        <sz val="11"/>
        <color rgb="FFFF0000"/>
        <rFont val="Calibri"/>
        <family val="2"/>
      </rPr>
      <t>è</t>
    </r>
    <r>
      <rPr>
        <sz val="11"/>
        <color rgb="FFFF0000"/>
        <rFont val="Arial"/>
        <family val="2"/>
      </rPr>
      <t>glement du Fonds Mondial. Per diem pour qui n'est pas membre de la Soc. Civile n'est pas accept</t>
    </r>
    <r>
      <rPr>
        <sz val="11"/>
        <color rgb="FFFF0000"/>
        <rFont val="Calibri"/>
        <family val="2"/>
      </rPr>
      <t>é. Pour les autres membres seulement une couverture des coûts est permise.</t>
    </r>
    <r>
      <rPr>
        <sz val="11"/>
        <color rgb="FF00B050"/>
        <rFont val="Arial"/>
        <family val="2"/>
      </rPr>
      <t xml:space="preserve">                                                                                                 </t>
    </r>
  </si>
  <si>
    <r>
      <t xml:space="preserve">Ateliers de retro-information à la socité civile à </t>
    </r>
    <r>
      <rPr>
        <b/>
        <sz val="11"/>
        <color theme="1"/>
        <rFont val="Arial"/>
        <family val="2"/>
      </rPr>
      <t>Bamako</t>
    </r>
    <r>
      <rPr>
        <sz val="11"/>
        <color theme="1"/>
        <rFont val="Arial"/>
        <family val="2"/>
      </rPr>
      <t xml:space="preserve"> transport  (25*7,25*2) 361+ coffe break ( 3,8*2*25)190 +lunch (7,22*25*2)361 =912. </t>
    </r>
    <r>
      <rPr>
        <b/>
        <sz val="11"/>
        <color theme="1"/>
        <rFont val="Arial"/>
        <family val="2"/>
      </rPr>
      <t>Ségou</t>
    </r>
    <r>
      <rPr>
        <sz val="11"/>
        <color theme="1"/>
        <rFont val="Arial"/>
        <family val="2"/>
      </rPr>
      <t xml:space="preserve"> transport Bko segou 2 membres (30,4)+ ( (25*7,25) 361+ coffe break ( 3,8*25)95 +lunch (7,22*25)180,5+ perdiem 2 nuités (53,3*2*2) 213,2 =699,6. </t>
    </r>
    <r>
      <rPr>
        <b/>
        <sz val="11"/>
        <color theme="1"/>
        <rFont val="Arial"/>
        <family val="2"/>
      </rPr>
      <t>Kayes</t>
    </r>
    <r>
      <rPr>
        <sz val="11"/>
        <color theme="1"/>
        <rFont val="Arial"/>
        <family val="2"/>
      </rPr>
      <t xml:space="preserve"> transport Bko Kayes  2 membres (30,4*2) 60,2+ transport partcipants (25*7,25) 361+ coffe break ( 3,8*25)95 +lunch (7,22*25)180,5+ perdiem 2 nuités (53,3*2*2) 213,2 =730. </t>
    </r>
    <r>
      <rPr>
        <b/>
        <sz val="11"/>
        <color theme="1"/>
        <rFont val="Arial"/>
        <family val="2"/>
      </rPr>
      <t>Sikasso</t>
    </r>
    <r>
      <rPr>
        <sz val="11"/>
        <color theme="1"/>
        <rFont val="Arial"/>
        <family val="2"/>
      </rPr>
      <t xml:space="preserve">  transport Bko Sikasso 2 membres (30,4*2) 60,2+ transport partcipants (25*7,25) 361+ coffe break ( 3,8*25)95 +lunch (7,22*25)180,5+ perdiem 2 nuités (53,3*2*2) 213,2 =730, </t>
    </r>
    <r>
      <rPr>
        <b/>
        <sz val="11"/>
        <color theme="1"/>
        <rFont val="Arial"/>
        <family val="2"/>
      </rPr>
      <t>Mopti:</t>
    </r>
    <r>
      <rPr>
        <sz val="11"/>
        <color theme="1"/>
        <rFont val="Arial"/>
        <family val="2"/>
      </rPr>
      <t xml:space="preserve"> transport Bko-Mopti-Bko 2 membres (30,4*2=60,98)+transport participants (7,25*25=181,25)+coffe break (3,8*30=114)+lunch (7,25*30=217,5)+perdiem (53,3*2*3 nuitées=319,8), soit 893,53, </t>
    </r>
    <r>
      <rPr>
        <sz val="11"/>
        <color rgb="FFFF0000"/>
        <rFont val="Arial"/>
        <family val="2"/>
      </rPr>
      <t>Les per diems pour les membres de la Soci</t>
    </r>
    <r>
      <rPr>
        <sz val="11"/>
        <color rgb="FFFF0000"/>
        <rFont val="Calibri"/>
        <family val="2"/>
      </rPr>
      <t>é</t>
    </r>
    <r>
      <rPr>
        <sz val="11"/>
        <color rgb="FFFF0000"/>
        <rFont val="Arial"/>
        <family val="2"/>
      </rPr>
      <t>t</t>
    </r>
    <r>
      <rPr>
        <sz val="11"/>
        <color rgb="FFFF0000"/>
        <rFont val="Calibri"/>
        <family val="2"/>
      </rPr>
      <t>é</t>
    </r>
    <r>
      <rPr>
        <sz val="11"/>
        <color rgb="FFFF0000"/>
        <rFont val="Arial"/>
        <family val="2"/>
      </rPr>
      <t xml:space="preserve"> Civile sont accept</t>
    </r>
    <r>
      <rPr>
        <sz val="11"/>
        <color rgb="FFFF0000"/>
        <rFont val="Calibri"/>
        <family val="2"/>
      </rPr>
      <t>é</t>
    </r>
    <r>
      <rPr>
        <sz val="11"/>
        <color rgb="FFFF0000"/>
        <rFont val="Arial"/>
        <family val="2"/>
      </rPr>
      <t>s.</t>
    </r>
  </si>
  <si>
    <t xml:space="preserve">Atelier elaboration du plan de travail de la societé civile Meeting room (CCM) + coffee break for 20
participants x EUR 3,8 (EUR 76,) + travel
costs for 15 CCM members EUR 7,62x 15
(EUR 114.3) + lunch for 20 participants x 7,22 (144,4 Euros) + Bloc notes GF for 18 participants x 1,1 (20,6 euros) + 2 boites Marqueur x 09 (1,83 euros) + 2 paquets Chemises à rabat 4,6 x 2 (9,15 euros) +stylo paquet de 50 x 6,9 (6,86 euros) + Flip Chart 2 x 4,6 (9,15 euros)+ Rame tirage pour photocopie 2 x 23,3 (46,6 euros) </t>
  </si>
  <si>
    <t>Atelier de renforcement de la soicté civile ( role et responsabilités, mobilisation des ressources, droits humains et Genre)  Meeting room (l'atelier s'étale sur 3 jours pour traiter profondement les thèmes)           (CCM) + coffee break for 18
participants x EUR 3,8 x 3jrsx (EUR 205,2 + travel
costs for 15 CCM membersx3jrsx EUR 7,62=
(EUR 326,25), lunch (7,22x3jrsx18 pers= 389,88 Euros)+ Bloc notes GF for 18 participants x 1,1 (17,6 euros)</t>
  </si>
  <si>
    <t>Il est proposé le partage des réponses des popiulations clés aux trois maladies  sous forme d'atelier de documentation,                                                                                                 Paratge d'expériences de réponse de réseaux de populatins clés contre la maladie
transport 30 personnes de population clés (30x1jrx7,62 euros= 228,9)+ coffee break (35x1jrx3,8 = 133 euros)+ lunch (35x7,25=253,75 euros)+ supports pédagogiques 35x7,62 = 266,7 euros)+ location salle (1x1jrx137,2=137,2 euros)+                                                                kakemono (5x281= 1686 euros), soit au total 2705,25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</si>
</sst>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00_-;\-* #,##0.00_-;_-* &quot;-&quot;??_-;_-@_-"/>
    <numFmt numFmtId="166" formatCode="_ * #,##0.00_ ;_ * \-#,##0.00_ ;_ * &quot;-&quot;??_ ;_ @_ "/>
    <numFmt numFmtId="167" formatCode="[$-809]dd\ mmmm\ yyyy;@"/>
  </numFmts>
  <fonts count="34" x14ac:knownFonts="1">
    <font>
      <sz val="11"/>
      <color theme="1"/>
      <name val="Calibri"/>
      <family val="2"/>
      <scheme val="minor"/>
    </font>
    <font>
      <sz val="11"/>
      <color theme="1"/>
      <name val="Calibri"/>
      <family val="2"/>
      <scheme val="minor"/>
    </font>
    <font>
      <sz val="10"/>
      <name val="Arial"/>
      <family val="2"/>
    </font>
    <font>
      <sz val="12"/>
      <color indexed="8"/>
      <name val="Verdana"/>
      <family val="2"/>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b/>
      <sz val="11"/>
      <color theme="0"/>
      <name val="Calibri"/>
      <family val="2"/>
      <scheme val="minor"/>
    </font>
    <font>
      <sz val="10"/>
      <color rgb="FF000000"/>
      <name val="Georgia"/>
      <family val="1"/>
    </font>
    <font>
      <strike/>
      <sz val="11"/>
      <color rgb="FFFF0000"/>
      <name val="Georgia"/>
      <family val="1"/>
    </font>
    <font>
      <sz val="11"/>
      <color theme="1"/>
      <name val="Arial"/>
      <family val="2"/>
    </font>
    <font>
      <b/>
      <sz val="12"/>
      <color theme="1"/>
      <name val="Arial"/>
      <family val="2"/>
    </font>
    <font>
      <sz val="11"/>
      <name val="Arial"/>
      <family val="2"/>
    </font>
    <font>
      <sz val="11"/>
      <color theme="0" tint="-0.499984740745262"/>
      <name val="Arial"/>
      <family val="2"/>
    </font>
    <font>
      <b/>
      <sz val="11"/>
      <color theme="1"/>
      <name val="Arial"/>
      <family val="2"/>
    </font>
    <font>
      <b/>
      <sz val="18"/>
      <color theme="1"/>
      <name val="Arial"/>
      <family val="2"/>
    </font>
    <font>
      <sz val="10"/>
      <color theme="1"/>
      <name val="Arial"/>
      <family val="2"/>
    </font>
    <font>
      <sz val="9"/>
      <color theme="1"/>
      <name val="Arial"/>
      <family val="2"/>
    </font>
    <font>
      <sz val="11"/>
      <color indexed="8"/>
      <name val="Arial"/>
      <family val="2"/>
    </font>
    <font>
      <b/>
      <sz val="11"/>
      <color rgb="FFFF0000"/>
      <name val="Arial"/>
      <family val="2"/>
    </font>
    <font>
      <sz val="11"/>
      <color rgb="FFFF0000"/>
      <name val="Arial"/>
      <family val="2"/>
    </font>
    <font>
      <sz val="11"/>
      <color theme="0"/>
      <name val="Arial"/>
      <family val="2"/>
    </font>
    <font>
      <sz val="11"/>
      <color rgb="FFFF0000"/>
      <name val="Calibri"/>
      <family val="2"/>
    </font>
    <font>
      <sz val="11"/>
      <color rgb="FF00B050"/>
      <name val="Arial"/>
      <family val="2"/>
    </font>
  </fonts>
  <fills count="13">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indexed="19"/>
        <bgColor auto="1"/>
      </patternFill>
    </fill>
    <fill>
      <patternFill patternType="solid">
        <fgColor theme="9"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0"/>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Protection="0">
      <alignment vertical="top" wrapText="1"/>
    </xf>
    <xf numFmtId="0" fontId="2" fillId="0" borderId="0"/>
    <xf numFmtId="9"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59">
    <xf numFmtId="0" fontId="0" fillId="0" borderId="0" xfId="0"/>
    <xf numFmtId="0" fontId="4" fillId="0" borderId="0" xfId="2" applyFont="1" applyAlignment="1">
      <alignment vertical="top" wrapText="1"/>
    </xf>
    <xf numFmtId="0" fontId="5" fillId="0" borderId="0" xfId="2" applyNumberFormat="1" applyFont="1" applyAlignment="1"/>
    <xf numFmtId="0" fontId="5" fillId="0" borderId="74" xfId="2" applyFont="1" applyBorder="1" applyAlignment="1"/>
    <xf numFmtId="0" fontId="5" fillId="0" borderId="73" xfId="2" applyFont="1" applyBorder="1" applyAlignment="1"/>
    <xf numFmtId="0" fontId="5" fillId="0" borderId="72" xfId="2" applyFont="1" applyBorder="1" applyAlignment="1"/>
    <xf numFmtId="0" fontId="5" fillId="0" borderId="36" xfId="2" applyFont="1" applyBorder="1" applyAlignment="1"/>
    <xf numFmtId="0" fontId="5" fillId="0" borderId="0" xfId="2" applyFont="1" applyBorder="1" applyAlignment="1"/>
    <xf numFmtId="0" fontId="5" fillId="0" borderId="33" xfId="2" applyFont="1" applyBorder="1" applyAlignment="1"/>
    <xf numFmtId="0" fontId="5" fillId="0" borderId="42" xfId="2" applyFont="1" applyBorder="1" applyAlignment="1"/>
    <xf numFmtId="0" fontId="5" fillId="0" borderId="88" xfId="2" applyNumberFormat="1" applyFont="1" applyBorder="1" applyAlignment="1">
      <alignment wrapText="1"/>
    </xf>
    <xf numFmtId="0" fontId="5" fillId="0" borderId="89" xfId="2" applyNumberFormat="1" applyFont="1" applyBorder="1" applyAlignment="1">
      <alignment vertical="center"/>
    </xf>
    <xf numFmtId="0" fontId="5" fillId="0" borderId="67" xfId="2" applyFont="1" applyBorder="1" applyAlignment="1"/>
    <xf numFmtId="0" fontId="5" fillId="0" borderId="89" xfId="2" applyNumberFormat="1" applyFont="1" applyBorder="1" applyAlignment="1">
      <alignment horizontal="left" vertical="center"/>
    </xf>
    <xf numFmtId="0" fontId="5" fillId="0" borderId="71" xfId="2" applyNumberFormat="1" applyFont="1" applyBorder="1" applyAlignment="1">
      <alignment vertical="top" wrapText="1"/>
    </xf>
    <xf numFmtId="0" fontId="5" fillId="0" borderId="70" xfId="2" applyNumberFormat="1" applyFont="1" applyBorder="1" applyAlignment="1">
      <alignment vertical="center"/>
    </xf>
    <xf numFmtId="0" fontId="5" fillId="3" borderId="69" xfId="2" applyNumberFormat="1" applyFont="1" applyFill="1" applyBorder="1" applyAlignment="1">
      <alignment horizontal="center"/>
    </xf>
    <xf numFmtId="0" fontId="5" fillId="3" borderId="68" xfId="2" applyNumberFormat="1" applyFont="1" applyFill="1" applyBorder="1" applyAlignment="1">
      <alignment horizontal="center"/>
    </xf>
    <xf numFmtId="0" fontId="5" fillId="0" borderId="34" xfId="2" applyFont="1" applyBorder="1" applyAlignment="1"/>
    <xf numFmtId="0" fontId="5" fillId="0" borderId="90" xfId="2" applyFont="1" applyBorder="1" applyAlignment="1"/>
    <xf numFmtId="0" fontId="5" fillId="0" borderId="51" xfId="2" applyFont="1" applyBorder="1" applyAlignment="1"/>
    <xf numFmtId="0" fontId="5" fillId="0" borderId="86" xfId="2" applyNumberFormat="1" applyFont="1" applyBorder="1" applyAlignment="1">
      <alignment vertical="center" wrapText="1"/>
    </xf>
    <xf numFmtId="0" fontId="5" fillId="0" borderId="86" xfId="2" applyNumberFormat="1" applyFont="1" applyBorder="1" applyAlignment="1">
      <alignment horizontal="center" vertical="center"/>
    </xf>
    <xf numFmtId="1" fontId="5" fillId="0" borderId="50" xfId="2" applyNumberFormat="1" applyFont="1" applyBorder="1" applyAlignment="1">
      <alignment vertical="center"/>
    </xf>
    <xf numFmtId="0" fontId="5" fillId="0" borderId="35" xfId="2" applyFont="1" applyBorder="1" applyAlignment="1"/>
    <xf numFmtId="1" fontId="5" fillId="0" borderId="67" xfId="2" applyNumberFormat="1" applyFont="1" applyBorder="1" applyAlignment="1">
      <alignment horizontal="center"/>
    </xf>
    <xf numFmtId="1" fontId="8" fillId="0" borderId="34" xfId="2" applyNumberFormat="1" applyFont="1" applyBorder="1" applyAlignment="1">
      <alignment horizontal="center"/>
    </xf>
    <xf numFmtId="1" fontId="8" fillId="0" borderId="42" xfId="2" applyNumberFormat="1" applyFont="1" applyBorder="1" applyAlignment="1">
      <alignment horizontal="center"/>
    </xf>
    <xf numFmtId="0" fontId="9" fillId="0" borderId="0" xfId="0" applyFont="1"/>
    <xf numFmtId="0" fontId="9" fillId="0" borderId="0" xfId="0" applyFont="1" applyBorder="1" applyAlignment="1">
      <alignment horizontal="left" wrapText="1"/>
    </xf>
    <xf numFmtId="0" fontId="5" fillId="0" borderId="0" xfId="2" applyNumberFormat="1" applyFont="1" applyBorder="1" applyAlignment="1"/>
    <xf numFmtId="0" fontId="10" fillId="0" borderId="0" xfId="0" applyFont="1" applyBorder="1" applyAlignment="1">
      <alignment horizontal="left" wrapText="1"/>
    </xf>
    <xf numFmtId="0" fontId="5" fillId="0" borderId="48" xfId="2" applyFont="1" applyBorder="1" applyAlignment="1"/>
    <xf numFmtId="1" fontId="5" fillId="0" borderId="58" xfId="2" applyNumberFormat="1" applyFont="1" applyBorder="1" applyAlignment="1">
      <alignment vertical="top" wrapText="1"/>
    </xf>
    <xf numFmtId="1" fontId="11" fillId="0" borderId="57" xfId="2" applyNumberFormat="1" applyFont="1" applyBorder="1" applyAlignment="1">
      <alignment vertical="top" wrapText="1"/>
    </xf>
    <xf numFmtId="1" fontId="5" fillId="0" borderId="57" xfId="2" applyNumberFormat="1" applyFont="1" applyBorder="1" applyAlignment="1">
      <alignment vertical="top" wrapText="1"/>
    </xf>
    <xf numFmtId="1" fontId="12" fillId="0" borderId="56" xfId="2" applyNumberFormat="1" applyFont="1" applyBorder="1" applyAlignment="1">
      <alignment vertical="top" wrapText="1"/>
    </xf>
    <xf numFmtId="1" fontId="5" fillId="0" borderId="50" xfId="2" applyNumberFormat="1" applyFont="1" applyBorder="1" applyAlignment="1">
      <alignment vertical="top" wrapText="1"/>
    </xf>
    <xf numFmtId="1" fontId="5" fillId="0" borderId="54" xfId="2" applyNumberFormat="1" applyFont="1" applyBorder="1" applyAlignment="1">
      <alignment vertical="top" wrapText="1"/>
    </xf>
    <xf numFmtId="1" fontId="11" fillId="0" borderId="53" xfId="2" applyNumberFormat="1" applyFont="1" applyBorder="1" applyAlignment="1">
      <alignment vertical="top" wrapText="1"/>
    </xf>
    <xf numFmtId="0" fontId="5" fillId="0" borderId="53" xfId="2" applyNumberFormat="1" applyFont="1" applyBorder="1" applyAlignment="1">
      <alignment vertical="top" wrapText="1"/>
    </xf>
    <xf numFmtId="1" fontId="12" fillId="0" borderId="52" xfId="2" applyNumberFormat="1" applyFont="1" applyBorder="1" applyAlignment="1">
      <alignment vertical="top" wrapText="1"/>
    </xf>
    <xf numFmtId="1" fontId="5" fillId="0" borderId="53" xfId="2" applyNumberFormat="1" applyFont="1" applyBorder="1" applyAlignment="1">
      <alignment vertical="top" wrapText="1"/>
    </xf>
    <xf numFmtId="0" fontId="12" fillId="0" borderId="52" xfId="2" applyNumberFormat="1" applyFont="1" applyBorder="1" applyAlignment="1">
      <alignment vertical="top" wrapText="1"/>
    </xf>
    <xf numFmtId="0" fontId="11" fillId="0" borderId="94" xfId="2" applyNumberFormat="1" applyFont="1" applyBorder="1" applyAlignment="1">
      <alignment vertical="top" wrapText="1"/>
    </xf>
    <xf numFmtId="0" fontId="11" fillId="0" borderId="95" xfId="2" applyNumberFormat="1" applyFont="1" applyBorder="1" applyAlignment="1">
      <alignment vertical="top" wrapText="1"/>
    </xf>
    <xf numFmtId="0" fontId="11" fillId="0" borderId="96" xfId="2" applyNumberFormat="1" applyFont="1" applyBorder="1" applyAlignment="1">
      <alignment vertical="top" wrapText="1"/>
    </xf>
    <xf numFmtId="1" fontId="5" fillId="0" borderId="49" xfId="2" applyNumberFormat="1" applyFont="1" applyBorder="1" applyAlignment="1">
      <alignment vertical="top" wrapText="1"/>
    </xf>
    <xf numFmtId="1" fontId="5" fillId="0" borderId="41" xfId="2" applyNumberFormat="1" applyFont="1" applyBorder="1" applyAlignment="1">
      <alignment vertical="top" wrapText="1"/>
    </xf>
    <xf numFmtId="1" fontId="5" fillId="0" borderId="36" xfId="2" applyNumberFormat="1" applyFont="1" applyBorder="1" applyAlignment="1"/>
    <xf numFmtId="1" fontId="5" fillId="0" borderId="97" xfId="2" applyNumberFormat="1" applyFont="1" applyBorder="1" applyAlignment="1">
      <alignment vertical="top" wrapText="1"/>
    </xf>
    <xf numFmtId="1" fontId="11" fillId="0" borderId="97" xfId="2" applyNumberFormat="1" applyFont="1" applyBorder="1" applyAlignment="1">
      <alignment vertical="top" wrapText="1"/>
    </xf>
    <xf numFmtId="1" fontId="12" fillId="0" borderId="97" xfId="2" applyNumberFormat="1" applyFont="1" applyBorder="1" applyAlignment="1">
      <alignment vertical="top" wrapText="1"/>
    </xf>
    <xf numFmtId="1" fontId="5" fillId="0" borderId="48" xfId="2" applyNumberFormat="1" applyFont="1" applyBorder="1" applyAlignment="1">
      <alignment vertical="top" wrapText="1"/>
    </xf>
    <xf numFmtId="0" fontId="5" fillId="0" borderId="57" xfId="2" applyNumberFormat="1" applyFont="1" applyBorder="1" applyAlignment="1">
      <alignment vertical="top" wrapText="1"/>
    </xf>
    <xf numFmtId="0" fontId="5" fillId="0" borderId="54" xfId="2" applyNumberFormat="1" applyFont="1" applyBorder="1" applyAlignment="1">
      <alignment vertical="top" wrapText="1"/>
    </xf>
    <xf numFmtId="0" fontId="5" fillId="0" borderId="41" xfId="2" applyFont="1" applyBorder="1" applyAlignment="1"/>
    <xf numFmtId="0" fontId="12" fillId="0" borderId="56" xfId="2" applyNumberFormat="1" applyFont="1" applyBorder="1" applyAlignment="1">
      <alignment vertical="top" wrapText="1"/>
    </xf>
    <xf numFmtId="0" fontId="5" fillId="0" borderId="50" xfId="2" applyFont="1" applyBorder="1" applyAlignment="1"/>
    <xf numFmtId="1" fontId="5" fillId="0" borderId="0" xfId="2" applyNumberFormat="1" applyFont="1" applyBorder="1" applyAlignment="1">
      <alignment horizontal="justify" vertical="top" wrapText="1"/>
    </xf>
    <xf numFmtId="0" fontId="5" fillId="0" borderId="53" xfId="2" applyNumberFormat="1" applyFont="1" applyBorder="1" applyAlignment="1">
      <alignment horizontal="justify" vertical="top" wrapText="1"/>
    </xf>
    <xf numFmtId="1" fontId="5" fillId="0" borderId="54" xfId="2" applyNumberFormat="1" applyFont="1" applyBorder="1" applyAlignment="1"/>
    <xf numFmtId="1" fontId="5" fillId="0" borderId="53" xfId="2" applyNumberFormat="1" applyFont="1" applyBorder="1" applyAlignment="1"/>
    <xf numFmtId="1" fontId="5" fillId="0" borderId="50" xfId="2" applyNumberFormat="1" applyFont="1" applyBorder="1" applyAlignment="1"/>
    <xf numFmtId="1" fontId="5" fillId="0" borderId="62" xfId="2" applyNumberFormat="1" applyFont="1" applyBorder="1" applyAlignment="1">
      <alignment horizontal="left" vertical="top" wrapText="1"/>
    </xf>
    <xf numFmtId="1" fontId="5" fillId="0" borderId="61" xfId="2" applyNumberFormat="1" applyFont="1" applyBorder="1" applyAlignment="1">
      <alignment horizontal="left" vertical="top" wrapText="1"/>
    </xf>
    <xf numFmtId="1" fontId="5" fillId="0" borderId="60" xfId="2" applyNumberFormat="1" applyFont="1" applyBorder="1" applyAlignment="1">
      <alignment horizontal="left" vertical="top" wrapText="1"/>
    </xf>
    <xf numFmtId="1" fontId="12" fillId="0" borderId="50" xfId="2" applyNumberFormat="1" applyFont="1" applyBorder="1" applyAlignment="1">
      <alignment vertical="top" wrapText="1"/>
    </xf>
    <xf numFmtId="1" fontId="5" fillId="0" borderId="98" xfId="2" applyNumberFormat="1" applyFont="1" applyBorder="1" applyAlignment="1"/>
    <xf numFmtId="1" fontId="5" fillId="0" borderId="90" xfId="2" applyNumberFormat="1" applyFont="1" applyBorder="1" applyAlignment="1"/>
    <xf numFmtId="1" fontId="5" fillId="0" borderId="99" xfId="2" applyNumberFormat="1" applyFont="1" applyBorder="1" applyAlignment="1"/>
    <xf numFmtId="1" fontId="5" fillId="0" borderId="50" xfId="2" applyNumberFormat="1" applyFont="1" applyBorder="1" applyAlignment="1">
      <alignment vertical="top"/>
    </xf>
    <xf numFmtId="1" fontId="5" fillId="0" borderId="49" xfId="2" applyNumberFormat="1" applyFont="1" applyBorder="1" applyAlignment="1"/>
    <xf numFmtId="1" fontId="5" fillId="0" borderId="41" xfId="2" applyNumberFormat="1" applyFont="1" applyBorder="1" applyAlignment="1">
      <alignment vertical="top"/>
    </xf>
    <xf numFmtId="1" fontId="14" fillId="0" borderId="97" xfId="2" applyNumberFormat="1" applyFont="1" applyBorder="1" applyAlignment="1">
      <alignment vertical="top" wrapText="1"/>
    </xf>
    <xf numFmtId="0" fontId="14" fillId="0" borderId="56" xfId="2" applyNumberFormat="1" applyFont="1" applyBorder="1" applyAlignment="1">
      <alignment vertical="top" wrapText="1"/>
    </xf>
    <xf numFmtId="0" fontId="14" fillId="0" borderId="52" xfId="2" applyNumberFormat="1" applyFont="1" applyBorder="1" applyAlignment="1">
      <alignment vertical="top" wrapText="1"/>
    </xf>
    <xf numFmtId="1" fontId="5" fillId="0" borderId="55" xfId="2" applyNumberFormat="1" applyFont="1" applyBorder="1" applyAlignment="1">
      <alignment vertical="top" wrapText="1"/>
    </xf>
    <xf numFmtId="1" fontId="5" fillId="0" borderId="0" xfId="2" applyNumberFormat="1" applyFont="1" applyBorder="1" applyAlignment="1">
      <alignment vertical="top" wrapText="1"/>
    </xf>
    <xf numFmtId="1" fontId="5" fillId="0" borderId="51" xfId="2" applyNumberFormat="1" applyFont="1" applyBorder="1" applyAlignment="1">
      <alignment vertical="top" wrapText="1"/>
    </xf>
    <xf numFmtId="1" fontId="5" fillId="0" borderId="34" xfId="2" applyNumberFormat="1" applyFont="1" applyBorder="1" applyAlignment="1">
      <alignment vertical="top"/>
    </xf>
    <xf numFmtId="1" fontId="5" fillId="0" borderId="34" xfId="2" applyNumberFormat="1" applyFont="1" applyBorder="1" applyAlignment="1">
      <alignment vertical="top" wrapText="1"/>
    </xf>
    <xf numFmtId="1" fontId="5" fillId="0" borderId="48" xfId="2" applyNumberFormat="1" applyFont="1" applyBorder="1" applyAlignment="1">
      <alignment vertical="top"/>
    </xf>
    <xf numFmtId="0" fontId="5" fillId="0" borderId="47" xfId="2" applyFont="1" applyBorder="1" applyAlignment="1"/>
    <xf numFmtId="1" fontId="12" fillId="0" borderId="42" xfId="2" applyNumberFormat="1" applyFont="1" applyBorder="1" applyAlignment="1">
      <alignment vertical="top" wrapText="1"/>
    </xf>
    <xf numFmtId="0" fontId="12" fillId="0" borderId="46" xfId="2" applyNumberFormat="1" applyFont="1" applyBorder="1" applyAlignment="1">
      <alignment horizontal="justify" vertical="top" wrapText="1"/>
    </xf>
    <xf numFmtId="0" fontId="12" fillId="0" borderId="42" xfId="2" applyNumberFormat="1" applyFont="1" applyBorder="1" applyAlignment="1">
      <alignment vertical="top" wrapText="1"/>
    </xf>
    <xf numFmtId="0" fontId="12" fillId="0" borderId="45" xfId="2" applyNumberFormat="1" applyFont="1" applyBorder="1" applyAlignment="1">
      <alignment horizontal="justify" vertical="top" wrapText="1"/>
    </xf>
    <xf numFmtId="0" fontId="12" fillId="0" borderId="44" xfId="2" applyNumberFormat="1" applyFont="1" applyBorder="1" applyAlignment="1">
      <alignment horizontal="left" vertical="top" wrapText="1"/>
    </xf>
    <xf numFmtId="1" fontId="12" fillId="0" borderId="43" xfId="2" applyNumberFormat="1" applyFont="1" applyBorder="1" applyAlignment="1">
      <alignment horizontal="justify" vertical="top" wrapText="1"/>
    </xf>
    <xf numFmtId="1" fontId="12" fillId="0" borderId="0" xfId="2" applyNumberFormat="1" applyFont="1" applyBorder="1" applyAlignment="1">
      <alignment vertical="top" wrapText="1"/>
    </xf>
    <xf numFmtId="0" fontId="12" fillId="0" borderId="0" xfId="2" applyNumberFormat="1" applyFont="1" applyBorder="1" applyAlignment="1">
      <alignment vertical="top" wrapText="1"/>
    </xf>
    <xf numFmtId="1" fontId="15" fillId="0" borderId="0" xfId="2" applyNumberFormat="1" applyFont="1" applyBorder="1" applyAlignment="1">
      <alignment horizontal="justify" vertical="top" wrapText="1"/>
    </xf>
    <xf numFmtId="1" fontId="16" fillId="0" borderId="0" xfId="2" applyNumberFormat="1" applyFont="1" applyBorder="1" applyAlignment="1">
      <alignment horizontal="justify" vertical="top" wrapText="1"/>
    </xf>
    <xf numFmtId="1" fontId="8" fillId="0" borderId="38" xfId="2" applyNumberFormat="1" applyFont="1" applyBorder="1" applyAlignment="1">
      <alignment horizontal="center"/>
    </xf>
    <xf numFmtId="1" fontId="8" fillId="0" borderId="37" xfId="2" applyNumberFormat="1" applyFont="1" applyBorder="1" applyAlignment="1">
      <alignment horizontal="center"/>
    </xf>
    <xf numFmtId="0" fontId="17" fillId="10" borderId="0" xfId="0" applyFont="1" applyFill="1"/>
    <xf numFmtId="1" fontId="5" fillId="0" borderId="42" xfId="2" applyNumberFormat="1" applyFont="1" applyBorder="1" applyAlignment="1">
      <alignment vertical="center"/>
    </xf>
    <xf numFmtId="0" fontId="5" fillId="0" borderId="116" xfId="2" applyNumberFormat="1" applyFont="1" applyBorder="1" applyAlignment="1">
      <alignment vertical="center" wrapText="1"/>
    </xf>
    <xf numFmtId="0" fontId="18" fillId="0" borderId="116" xfId="0" applyFont="1" applyBorder="1" applyAlignment="1">
      <alignment horizontal="center" vertical="center" wrapText="1"/>
    </xf>
    <xf numFmtId="0" fontId="5" fillId="3" borderId="70" xfId="2" applyNumberFormat="1" applyFont="1" applyFill="1" applyBorder="1" applyAlignment="1">
      <alignment horizontal="center" vertical="center"/>
    </xf>
    <xf numFmtId="0" fontId="5" fillId="3" borderId="117" xfId="2" applyNumberFormat="1" applyFont="1" applyFill="1" applyBorder="1" applyAlignment="1">
      <alignment horizontal="center" vertical="center"/>
    </xf>
    <xf numFmtId="0" fontId="20" fillId="0" borderId="0" xfId="0" applyFont="1"/>
    <xf numFmtId="0" fontId="21" fillId="0" borderId="0" xfId="0" applyFont="1"/>
    <xf numFmtId="0" fontId="22" fillId="0" borderId="0" xfId="0" applyFont="1" applyAlignment="1">
      <alignment vertical="top" wrapText="1"/>
    </xf>
    <xf numFmtId="0" fontId="20" fillId="0" borderId="0" xfId="0" applyFont="1" applyAlignment="1">
      <alignment horizontal="left"/>
    </xf>
    <xf numFmtId="0" fontId="21" fillId="12" borderId="0" xfId="0" applyFont="1" applyFill="1" applyAlignment="1">
      <alignment vertical="center"/>
    </xf>
    <xf numFmtId="0" fontId="20" fillId="0" borderId="0" xfId="0" quotePrefix="1" applyFont="1" applyBorder="1" applyAlignment="1">
      <alignment vertical="center" wrapText="1"/>
    </xf>
    <xf numFmtId="0" fontId="22" fillId="0" borderId="0" xfId="0" quotePrefix="1" applyFont="1" applyAlignment="1">
      <alignment horizontal="left" vertical="center" wrapText="1"/>
    </xf>
    <xf numFmtId="0" fontId="20" fillId="0" borderId="0" xfId="0" applyFont="1" applyAlignment="1">
      <alignment vertical="center"/>
    </xf>
    <xf numFmtId="3" fontId="24" fillId="12" borderId="0" xfId="0" applyNumberFormat="1" applyFont="1" applyFill="1" applyBorder="1" applyAlignment="1">
      <alignment vertical="center" wrapText="1"/>
    </xf>
    <xf numFmtId="3" fontId="24" fillId="12" borderId="0" xfId="0" applyNumberFormat="1" applyFont="1" applyFill="1" applyBorder="1" applyAlignment="1">
      <alignment horizontal="center" vertical="center" wrapText="1"/>
    </xf>
    <xf numFmtId="0" fontId="20" fillId="12" borderId="0" xfId="0" applyFont="1" applyFill="1" applyBorder="1" applyAlignment="1">
      <alignment horizontal="left"/>
    </xf>
    <xf numFmtId="0" fontId="22" fillId="0" borderId="0" xfId="0" quotePrefix="1" applyFont="1" applyAlignment="1">
      <alignment vertical="center" wrapText="1"/>
    </xf>
    <xf numFmtId="0" fontId="22" fillId="0" borderId="0" xfId="0" applyFont="1" applyAlignment="1">
      <alignment vertical="center" wrapText="1"/>
    </xf>
    <xf numFmtId="0" fontId="20" fillId="0" borderId="0" xfId="0" quotePrefix="1" applyFont="1" applyAlignment="1">
      <alignment vertical="center" wrapText="1"/>
    </xf>
    <xf numFmtId="0" fontId="20" fillId="0" borderId="24" xfId="0" applyFont="1" applyBorder="1"/>
    <xf numFmtId="0" fontId="22" fillId="0" borderId="0" xfId="0" quotePrefix="1" applyFont="1" applyAlignment="1">
      <alignment vertical="top" wrapText="1"/>
    </xf>
    <xf numFmtId="3" fontId="24" fillId="0" borderId="18" xfId="0" applyNumberFormat="1" applyFont="1" applyFill="1" applyBorder="1" applyAlignment="1">
      <alignment vertical="center" wrapText="1"/>
    </xf>
    <xf numFmtId="3" fontId="24" fillId="5" borderId="26" xfId="0" applyNumberFormat="1" applyFont="1" applyFill="1" applyBorder="1" applyAlignment="1">
      <alignment horizontal="center" vertical="center" wrapText="1"/>
    </xf>
    <xf numFmtId="0" fontId="24" fillId="0" borderId="0" xfId="0" applyFont="1" applyFill="1" applyAlignment="1">
      <alignment vertical="center"/>
    </xf>
    <xf numFmtId="0" fontId="20" fillId="0" borderId="0" xfId="0" applyFont="1" applyFill="1" applyAlignment="1">
      <alignment vertical="center"/>
    </xf>
    <xf numFmtId="0" fontId="24" fillId="0" borderId="0" xfId="0" applyFont="1" applyAlignment="1">
      <alignment vertical="center"/>
    </xf>
    <xf numFmtId="0" fontId="24" fillId="0" borderId="0" xfId="0" applyFont="1" applyFill="1" applyBorder="1" applyAlignment="1">
      <alignment vertical="center"/>
    </xf>
    <xf numFmtId="0" fontId="20" fillId="3" borderId="9" xfId="0" applyFont="1" applyFill="1" applyBorder="1" applyAlignment="1">
      <alignment horizontal="center" vertical="center"/>
    </xf>
    <xf numFmtId="0" fontId="22" fillId="3" borderId="1" xfId="0" applyFont="1" applyFill="1" applyBorder="1" applyAlignment="1">
      <alignment horizontal="center" vertical="center"/>
    </xf>
    <xf numFmtId="0" fontId="20" fillId="4" borderId="13" xfId="0" applyFont="1" applyFill="1" applyBorder="1" applyAlignment="1">
      <alignment horizontal="center" vertical="center" wrapText="1"/>
    </xf>
    <xf numFmtId="0" fontId="20" fillId="4" borderId="79" xfId="0" applyFont="1" applyFill="1" applyBorder="1" applyAlignment="1">
      <alignment vertical="center" wrapText="1"/>
    </xf>
    <xf numFmtId="0" fontId="20" fillId="4" borderId="13" xfId="0" applyFont="1" applyFill="1" applyBorder="1" applyAlignment="1">
      <alignment vertical="center" wrapText="1"/>
    </xf>
    <xf numFmtId="0" fontId="20" fillId="4" borderId="13" xfId="0" applyFont="1" applyFill="1" applyBorder="1" applyAlignment="1">
      <alignment vertical="center"/>
    </xf>
    <xf numFmtId="0" fontId="26" fillId="3" borderId="32"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81" xfId="0" applyFont="1" applyFill="1" applyBorder="1" applyAlignment="1">
      <alignment vertical="center" wrapText="1"/>
    </xf>
    <xf numFmtId="0" fontId="20" fillId="4" borderId="14" xfId="0" applyFont="1" applyFill="1" applyBorder="1" applyAlignment="1">
      <alignment vertical="center" wrapText="1"/>
    </xf>
    <xf numFmtId="0" fontId="20" fillId="4" borderId="87" xfId="0" applyFont="1" applyFill="1" applyBorder="1" applyAlignment="1">
      <alignment horizontal="center" vertical="center" wrapText="1"/>
    </xf>
    <xf numFmtId="0" fontId="20" fillId="6" borderId="3" xfId="0" applyFont="1" applyFill="1" applyBorder="1" applyAlignment="1">
      <alignment vertical="center" wrapText="1"/>
    </xf>
    <xf numFmtId="0" fontId="20" fillId="6" borderId="116" xfId="0" applyFont="1" applyFill="1" applyBorder="1" applyAlignment="1">
      <alignment vertical="center" wrapText="1"/>
    </xf>
    <xf numFmtId="0" fontId="20" fillId="4" borderId="15" xfId="0" applyFont="1" applyFill="1" applyBorder="1" applyAlignment="1">
      <alignment horizontal="center" vertical="center" wrapText="1"/>
    </xf>
    <xf numFmtId="0" fontId="20" fillId="4" borderId="102" xfId="0" applyFont="1" applyFill="1" applyBorder="1" applyAlignment="1">
      <alignment vertical="center" wrapText="1"/>
    </xf>
    <xf numFmtId="0" fontId="20" fillId="4" borderId="15" xfId="0" applyFont="1" applyFill="1" applyBorder="1" applyAlignment="1">
      <alignment vertical="center" wrapText="1"/>
    </xf>
    <xf numFmtId="0" fontId="20" fillId="4" borderId="121" xfId="0" applyFont="1" applyFill="1" applyBorder="1" applyAlignment="1">
      <alignment vertical="center"/>
    </xf>
    <xf numFmtId="0" fontId="20" fillId="6" borderId="6" xfId="0" applyFont="1" applyFill="1" applyBorder="1" applyAlignment="1">
      <alignment vertical="center" wrapText="1"/>
    </xf>
    <xf numFmtId="0" fontId="20" fillId="2" borderId="1" xfId="0" applyFont="1" applyFill="1" applyBorder="1" applyAlignment="1">
      <alignment horizontal="center" vertical="center"/>
    </xf>
    <xf numFmtId="0" fontId="20" fillId="0" borderId="0" xfId="0" applyFont="1" applyBorder="1" applyAlignment="1">
      <alignment horizontal="center" vertical="center"/>
    </xf>
    <xf numFmtId="0" fontId="20" fillId="3" borderId="1" xfId="0" applyFont="1" applyFill="1" applyBorder="1" applyAlignment="1">
      <alignment horizontal="center" vertical="center" wrapText="1"/>
    </xf>
    <xf numFmtId="0" fontId="26" fillId="3" borderId="9" xfId="0" applyFont="1" applyFill="1" applyBorder="1" applyAlignment="1">
      <alignment horizontal="center" vertical="center" wrapText="1"/>
    </xf>
    <xf numFmtId="1" fontId="20" fillId="6" borderId="4" xfId="0" applyNumberFormat="1" applyFont="1" applyFill="1" applyBorder="1" applyAlignment="1">
      <alignment horizontal="center" vertical="center"/>
    </xf>
    <xf numFmtId="1" fontId="20" fillId="6" borderId="116" xfId="0" applyNumberFormat="1" applyFont="1" applyFill="1" applyBorder="1" applyAlignment="1">
      <alignment horizontal="center" vertical="center"/>
    </xf>
    <xf numFmtId="1" fontId="20" fillId="6" borderId="101" xfId="0" applyNumberFormat="1" applyFont="1" applyFill="1" applyBorder="1" applyAlignment="1">
      <alignment horizontal="center" vertical="center"/>
    </xf>
    <xf numFmtId="1" fontId="20" fillId="6" borderId="2" xfId="0" applyNumberFormat="1" applyFont="1" applyFill="1" applyBorder="1" applyAlignment="1">
      <alignment horizontal="center" vertical="center"/>
    </xf>
    <xf numFmtId="1" fontId="20" fillId="6" borderId="3" xfId="0" applyNumberFormat="1" applyFont="1" applyFill="1" applyBorder="1" applyAlignment="1">
      <alignment horizontal="center" vertical="center"/>
    </xf>
    <xf numFmtId="1" fontId="20" fillId="6" borderId="100" xfId="0" applyNumberFormat="1" applyFont="1" applyFill="1" applyBorder="1" applyAlignment="1">
      <alignment horizontal="center" vertical="center"/>
    </xf>
    <xf numFmtId="1" fontId="20" fillId="6" borderId="85" xfId="0" applyNumberFormat="1" applyFont="1" applyFill="1" applyBorder="1" applyAlignment="1">
      <alignment horizontal="center" vertical="center"/>
    </xf>
    <xf numFmtId="1" fontId="20" fillId="6" borderId="7" xfId="0" applyNumberFormat="1" applyFont="1" applyFill="1" applyBorder="1" applyAlignment="1">
      <alignment horizontal="center" vertical="center"/>
    </xf>
    <xf numFmtId="1" fontId="20" fillId="6" borderId="122" xfId="0" applyNumberFormat="1" applyFont="1" applyFill="1" applyBorder="1" applyAlignment="1">
      <alignment horizontal="center" vertical="center"/>
    </xf>
    <xf numFmtId="1" fontId="20" fillId="2" borderId="13" xfId="0" applyNumberFormat="1" applyFont="1" applyFill="1" applyBorder="1" applyAlignment="1">
      <alignment vertical="center"/>
    </xf>
    <xf numFmtId="3" fontId="20" fillId="6" borderId="123" xfId="0" applyNumberFormat="1" applyFont="1" applyFill="1" applyBorder="1" applyAlignment="1">
      <alignment vertical="center"/>
    </xf>
    <xf numFmtId="1" fontId="20" fillId="6" borderId="16" xfId="0" applyNumberFormat="1" applyFont="1" applyFill="1" applyBorder="1" applyAlignment="1">
      <alignment horizontal="center" vertical="center"/>
    </xf>
    <xf numFmtId="1" fontId="20" fillId="6" borderId="11" xfId="0" applyNumberFormat="1" applyFont="1" applyFill="1" applyBorder="1" applyAlignment="1">
      <alignment horizontal="center" vertical="center"/>
    </xf>
    <xf numFmtId="1" fontId="20" fillId="2" borderId="14" xfId="0" applyNumberFormat="1" applyFont="1" applyFill="1" applyBorder="1" applyAlignment="1">
      <alignment vertical="center"/>
    </xf>
    <xf numFmtId="3" fontId="20" fillId="6" borderId="108" xfId="0" applyNumberFormat="1" applyFont="1" applyFill="1" applyBorder="1" applyAlignment="1">
      <alignment vertical="center"/>
    </xf>
    <xf numFmtId="0" fontId="20" fillId="4" borderId="19" xfId="0" applyFont="1" applyFill="1" applyBorder="1" applyAlignment="1">
      <alignment vertical="center" wrapText="1"/>
    </xf>
    <xf numFmtId="0" fontId="20" fillId="4" borderId="20" xfId="0" applyFont="1" applyFill="1" applyBorder="1" applyAlignment="1">
      <alignment vertical="center" wrapText="1"/>
    </xf>
    <xf numFmtId="1" fontId="20" fillId="6" borderId="5" xfId="0" applyNumberFormat="1" applyFont="1" applyFill="1" applyBorder="1" applyAlignment="1">
      <alignment horizontal="center" vertical="center"/>
    </xf>
    <xf numFmtId="1" fontId="20" fillId="6" borderId="6" xfId="0" applyNumberFormat="1" applyFont="1" applyFill="1" applyBorder="1" applyAlignment="1">
      <alignment horizontal="center" vertical="center"/>
    </xf>
    <xf numFmtId="1" fontId="20" fillId="6" borderId="103" xfId="0" applyNumberFormat="1" applyFont="1" applyFill="1" applyBorder="1" applyAlignment="1">
      <alignment horizontal="center" vertical="center"/>
    </xf>
    <xf numFmtId="1" fontId="20" fillId="6" borderId="17" xfId="0" applyNumberFormat="1" applyFont="1" applyFill="1" applyBorder="1" applyAlignment="1">
      <alignment horizontal="center" vertical="center"/>
    </xf>
    <xf numFmtId="1" fontId="20" fillId="6" borderId="12" xfId="0" applyNumberFormat="1" applyFont="1" applyFill="1" applyBorder="1" applyAlignment="1">
      <alignment horizontal="center" vertical="center"/>
    </xf>
    <xf numFmtId="1" fontId="20" fillId="2" borderId="15" xfId="0" applyNumberFormat="1" applyFont="1" applyFill="1" applyBorder="1" applyAlignment="1">
      <alignment vertical="center"/>
    </xf>
    <xf numFmtId="3" fontId="20" fillId="6" borderId="110" xfId="0" applyNumberFormat="1" applyFont="1" applyFill="1" applyBorder="1" applyAlignment="1">
      <alignment vertical="center"/>
    </xf>
    <xf numFmtId="3" fontId="20" fillId="7" borderId="1" xfId="0" applyNumberFormat="1"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0" borderId="0" xfId="0" applyFont="1" applyAlignment="1">
      <alignment horizontal="center" vertical="center"/>
    </xf>
    <xf numFmtId="0" fontId="29" fillId="0" borderId="0" xfId="0" applyFont="1" applyAlignment="1">
      <alignment vertical="center" wrapText="1"/>
    </xf>
    <xf numFmtId="0" fontId="20" fillId="5" borderId="79" xfId="0" applyFont="1" applyFill="1" applyBorder="1" applyAlignment="1">
      <alignment horizontal="center" vertical="center" wrapText="1"/>
    </xf>
    <xf numFmtId="3" fontId="20" fillId="0" borderId="79" xfId="0" applyNumberFormat="1" applyFont="1" applyFill="1" applyBorder="1" applyAlignment="1">
      <alignment horizontal="center" vertical="center"/>
    </xf>
    <xf numFmtId="3" fontId="20" fillId="0" borderId="102" xfId="0" applyNumberFormat="1" applyFont="1" applyFill="1" applyBorder="1" applyAlignment="1">
      <alignment horizontal="center" vertical="center"/>
    </xf>
    <xf numFmtId="3" fontId="20" fillId="0" borderId="0" xfId="0" applyNumberFormat="1" applyFont="1" applyAlignment="1">
      <alignment vertical="center"/>
    </xf>
    <xf numFmtId="0" fontId="30" fillId="0" borderId="0" xfId="0" applyFont="1" applyAlignment="1">
      <alignment vertical="center"/>
    </xf>
    <xf numFmtId="0" fontId="25" fillId="0" borderId="0" xfId="0" applyFont="1" applyAlignment="1">
      <alignment vertical="center"/>
    </xf>
    <xf numFmtId="2" fontId="20" fillId="6" borderId="3" xfId="0" applyNumberFormat="1" applyFont="1" applyFill="1" applyBorder="1" applyAlignment="1">
      <alignment vertical="center"/>
    </xf>
    <xf numFmtId="2" fontId="20" fillId="6" borderId="116" xfId="0" applyNumberFormat="1" applyFont="1" applyFill="1" applyBorder="1" applyAlignment="1">
      <alignment vertical="center"/>
    </xf>
    <xf numFmtId="2" fontId="20" fillId="6" borderId="6" xfId="0" applyNumberFormat="1" applyFont="1" applyFill="1" applyBorder="1" applyAlignment="1">
      <alignment vertical="center"/>
    </xf>
    <xf numFmtId="2" fontId="20" fillId="2" borderId="10" xfId="0" applyNumberFormat="1" applyFont="1" applyFill="1" applyBorder="1" applyAlignment="1">
      <alignment vertical="center"/>
    </xf>
    <xf numFmtId="2" fontId="20" fillId="9" borderId="82" xfId="0" applyNumberFormat="1" applyFont="1" applyFill="1" applyBorder="1" applyAlignment="1">
      <alignment horizontal="center" vertical="center"/>
    </xf>
    <xf numFmtId="2" fontId="20" fillId="9" borderId="11" xfId="0" applyNumberFormat="1" applyFont="1" applyFill="1" applyBorder="1" applyAlignment="1">
      <alignment horizontal="center" vertical="center"/>
    </xf>
    <xf numFmtId="2" fontId="20" fillId="9" borderId="12" xfId="0" applyNumberFormat="1" applyFont="1" applyFill="1" applyBorder="1" applyAlignment="1">
      <alignment horizontal="center" vertical="center"/>
    </xf>
    <xf numFmtId="0" fontId="31" fillId="0" borderId="0" xfId="0" applyFont="1"/>
    <xf numFmtId="0" fontId="20" fillId="3" borderId="104" xfId="0" applyFont="1" applyFill="1" applyBorder="1" applyAlignment="1">
      <alignment horizontal="center" vertical="center"/>
    </xf>
    <xf numFmtId="0" fontId="20" fillId="3" borderId="26"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4" borderId="79" xfId="0" applyFont="1" applyFill="1" applyBorder="1" applyAlignment="1">
      <alignment horizontal="center" vertical="center"/>
    </xf>
    <xf numFmtId="0" fontId="20" fillId="4" borderId="109" xfId="0" applyFont="1" applyFill="1" applyBorder="1" applyAlignment="1">
      <alignment horizontal="center" vertical="center"/>
    </xf>
    <xf numFmtId="0" fontId="20" fillId="3" borderId="105" xfId="0" applyFont="1" applyFill="1" applyBorder="1" applyAlignment="1">
      <alignment horizontal="center" vertical="center"/>
    </xf>
    <xf numFmtId="3" fontId="20" fillId="0" borderId="81" xfId="0" applyNumberFormat="1" applyFont="1" applyFill="1" applyBorder="1" applyAlignment="1">
      <alignment horizontal="center" vertical="center"/>
    </xf>
    <xf numFmtId="0" fontId="20" fillId="3" borderId="8"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108" xfId="0" applyFont="1" applyFill="1" applyBorder="1" applyAlignment="1">
      <alignment horizontal="center" vertical="center"/>
    </xf>
    <xf numFmtId="0" fontId="20" fillId="4" borderId="102" xfId="0" applyFont="1" applyFill="1" applyBorder="1" applyAlignment="1">
      <alignment horizontal="center" vertical="center"/>
    </xf>
    <xf numFmtId="0" fontId="20" fillId="4" borderId="110" xfId="0" applyFont="1" applyFill="1" applyBorder="1" applyAlignment="1">
      <alignment horizontal="center" vertical="center"/>
    </xf>
    <xf numFmtId="2" fontId="20" fillId="0" borderId="0" xfId="0" applyNumberFormat="1" applyFont="1" applyAlignment="1">
      <alignment vertical="center"/>
    </xf>
    <xf numFmtId="1" fontId="20" fillId="0" borderId="0" xfId="0" applyNumberFormat="1" applyFont="1" applyAlignment="1">
      <alignment vertical="center"/>
    </xf>
    <xf numFmtId="2" fontId="20" fillId="0" borderId="0" xfId="0" applyNumberFormat="1" applyFont="1"/>
    <xf numFmtId="1" fontId="20" fillId="0" borderId="0" xfId="0" applyNumberFormat="1" applyFont="1"/>
    <xf numFmtId="0" fontId="22" fillId="0" borderId="0" xfId="0" quotePrefix="1" applyFont="1" applyAlignment="1">
      <alignment horizontal="left" vertical="center" wrapText="1"/>
    </xf>
    <xf numFmtId="0" fontId="20" fillId="0" borderId="0" xfId="0" quotePrefix="1" applyFont="1" applyAlignment="1">
      <alignment horizontal="left" vertical="center" wrapText="1"/>
    </xf>
    <xf numFmtId="0" fontId="23" fillId="0" borderId="0" xfId="0" applyFont="1" applyAlignment="1">
      <alignment horizontal="left"/>
    </xf>
    <xf numFmtId="0" fontId="21" fillId="5" borderId="0" xfId="0" applyFont="1" applyFill="1" applyAlignment="1">
      <alignment horizontal="center"/>
    </xf>
    <xf numFmtId="0" fontId="22" fillId="0" borderId="0" xfId="0" quotePrefix="1" applyFont="1" applyBorder="1" applyAlignment="1">
      <alignment horizontal="left" vertical="center" wrapText="1"/>
    </xf>
    <xf numFmtId="0" fontId="20" fillId="0" borderId="0" xfId="0" quotePrefix="1" applyFont="1" applyBorder="1" applyAlignment="1">
      <alignment horizontal="left" vertical="center" wrapText="1"/>
    </xf>
    <xf numFmtId="0" fontId="22" fillId="0" borderId="0" xfId="0" applyFont="1" applyAlignment="1">
      <alignment horizontal="left" vertical="center" wrapText="1"/>
    </xf>
    <xf numFmtId="0" fontId="22" fillId="0" borderId="0" xfId="0" quotePrefix="1" applyFont="1" applyAlignment="1">
      <alignment horizontal="left" vertical="top" wrapText="1"/>
    </xf>
    <xf numFmtId="0" fontId="22" fillId="0" borderId="0" xfId="0" applyFont="1" applyAlignment="1">
      <alignment horizontal="left" vertical="top" wrapText="1"/>
    </xf>
    <xf numFmtId="0" fontId="20" fillId="0" borderId="0" xfId="0" quotePrefix="1"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center"/>
    </xf>
    <xf numFmtId="0" fontId="20" fillId="3" borderId="104" xfId="0" applyFont="1" applyFill="1" applyBorder="1" applyAlignment="1">
      <alignment horizontal="center" vertical="center"/>
    </xf>
    <xf numFmtId="0" fontId="20" fillId="3" borderId="84" xfId="0" applyFont="1" applyFill="1" applyBorder="1" applyAlignment="1">
      <alignment horizontal="center" vertical="center"/>
    </xf>
    <xf numFmtId="0" fontId="20" fillId="3" borderId="104" xfId="0" applyFont="1" applyFill="1" applyBorder="1" applyAlignment="1">
      <alignment horizontal="center" vertical="center" wrapText="1"/>
    </xf>
    <xf numFmtId="0" fontId="20" fillId="3" borderId="84" xfId="0" applyFont="1" applyFill="1" applyBorder="1" applyAlignment="1">
      <alignment horizontal="center" vertical="center" wrapText="1"/>
    </xf>
    <xf numFmtId="9" fontId="24" fillId="9" borderId="26" xfId="1" applyFont="1" applyFill="1" applyBorder="1" applyAlignment="1">
      <alignment horizontal="center" vertical="center"/>
    </xf>
    <xf numFmtId="9" fontId="24" fillId="9" borderId="23" xfId="1" applyFont="1" applyFill="1" applyBorder="1" applyAlignment="1">
      <alignment horizontal="center" vertical="center"/>
    </xf>
    <xf numFmtId="0" fontId="20" fillId="3" borderId="24"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xf>
    <xf numFmtId="0" fontId="20" fillId="3" borderId="28" xfId="0" applyFont="1" applyFill="1" applyBorder="1" applyAlignment="1">
      <alignment horizontal="center" vertical="center"/>
    </xf>
    <xf numFmtId="3" fontId="24" fillId="5" borderId="29" xfId="0" applyNumberFormat="1" applyFont="1" applyFill="1" applyBorder="1" applyAlignment="1">
      <alignment horizontal="center" vertical="center" wrapText="1"/>
    </xf>
    <xf numFmtId="3" fontId="24" fillId="5" borderId="30" xfId="0" applyNumberFormat="1" applyFont="1" applyFill="1" applyBorder="1" applyAlignment="1">
      <alignment horizontal="center" vertical="center" wrapText="1"/>
    </xf>
    <xf numFmtId="3" fontId="24" fillId="5" borderId="28" xfId="0" applyNumberFormat="1"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5" borderId="25"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23" xfId="0" applyFont="1" applyFill="1" applyBorder="1" applyAlignment="1">
      <alignment horizontal="center" vertical="center" wrapText="1"/>
    </xf>
    <xf numFmtId="3" fontId="24" fillId="4" borderId="27" xfId="8" applyNumberFormat="1" applyFont="1" applyFill="1" applyBorder="1" applyAlignment="1">
      <alignment horizontal="center" vertical="center" wrapText="1"/>
    </xf>
    <xf numFmtId="3" fontId="24" fillId="4" borderId="0" xfId="8" applyNumberFormat="1" applyFont="1" applyFill="1" applyBorder="1" applyAlignment="1">
      <alignment horizontal="center" vertical="center" wrapText="1"/>
    </xf>
    <xf numFmtId="3" fontId="24" fillId="4" borderId="22" xfId="8" applyNumberFormat="1" applyFont="1" applyFill="1" applyBorder="1" applyAlignment="1">
      <alignment horizontal="center" vertical="center" wrapText="1"/>
    </xf>
    <xf numFmtId="3" fontId="24" fillId="4" borderId="31" xfId="8" applyNumberFormat="1" applyFont="1" applyFill="1" applyBorder="1" applyAlignment="1">
      <alignment horizontal="center" vertical="center" wrapText="1"/>
    </xf>
    <xf numFmtId="3" fontId="24" fillId="7" borderId="27" xfId="8" applyNumberFormat="1" applyFont="1" applyFill="1" applyBorder="1" applyAlignment="1">
      <alignment horizontal="center" vertical="center" wrapText="1"/>
    </xf>
    <xf numFmtId="3" fontId="24" fillId="7" borderId="18" xfId="8" applyNumberFormat="1" applyFont="1" applyFill="1" applyBorder="1" applyAlignment="1">
      <alignment horizontal="center" vertical="center" wrapText="1"/>
    </xf>
    <xf numFmtId="3" fontId="24" fillId="7" borderId="22" xfId="8" applyNumberFormat="1" applyFont="1" applyFill="1" applyBorder="1" applyAlignment="1">
      <alignment horizontal="center" vertical="center" wrapText="1"/>
    </xf>
    <xf numFmtId="3" fontId="24" fillId="7" borderId="23" xfId="8" applyNumberFormat="1" applyFont="1" applyFill="1" applyBorder="1" applyAlignment="1">
      <alignment horizontal="center" vertical="center" wrapText="1"/>
    </xf>
    <xf numFmtId="0" fontId="21" fillId="5" borderId="0" xfId="0" applyFont="1" applyFill="1" applyAlignment="1">
      <alignment horizontal="center" vertical="center"/>
    </xf>
    <xf numFmtId="0" fontId="20" fillId="0" borderId="0" xfId="0" applyFont="1" applyAlignment="1">
      <alignment horizontal="left" vertical="center" wrapText="1"/>
    </xf>
    <xf numFmtId="0" fontId="20" fillId="5" borderId="4" xfId="0" applyFont="1" applyFill="1" applyBorder="1" applyAlignment="1">
      <alignment horizontal="left" vertical="center" wrapText="1"/>
    </xf>
    <xf numFmtId="0" fontId="20" fillId="5" borderId="108" xfId="0" applyFont="1" applyFill="1" applyBorder="1" applyAlignment="1">
      <alignment horizontal="left" vertical="center" wrapText="1"/>
    </xf>
    <xf numFmtId="0" fontId="20" fillId="5" borderId="101" xfId="0" applyFont="1" applyFill="1" applyBorder="1" applyAlignment="1">
      <alignment horizontal="left" vertical="center" wrapText="1"/>
    </xf>
    <xf numFmtId="3" fontId="20" fillId="6" borderId="81" xfId="0" applyNumberFormat="1" applyFont="1" applyFill="1" applyBorder="1" applyAlignment="1">
      <alignment horizontal="center" vertical="center"/>
    </xf>
    <xf numFmtId="3" fontId="20" fillId="6" borderId="19" xfId="0" applyNumberFormat="1" applyFont="1" applyFill="1" applyBorder="1" applyAlignment="1">
      <alignment horizontal="center" vertical="center"/>
    </xf>
    <xf numFmtId="3" fontId="20" fillId="9" borderId="4" xfId="0" applyNumberFormat="1" applyFont="1" applyFill="1" applyBorder="1" applyAlignment="1">
      <alignment horizontal="right" vertical="center"/>
    </xf>
    <xf numFmtId="3" fontId="20" fillId="9" borderId="101" xfId="0" applyNumberFormat="1" applyFont="1" applyFill="1" applyBorder="1" applyAlignment="1">
      <alignment horizontal="right" vertical="center"/>
    </xf>
    <xf numFmtId="3" fontId="30" fillId="6" borderId="16" xfId="0" applyNumberFormat="1" applyFont="1" applyFill="1" applyBorder="1" applyAlignment="1">
      <alignment horizontal="center" vertical="center" wrapText="1"/>
    </xf>
    <xf numFmtId="3" fontId="30" fillId="6" borderId="116" xfId="0" applyNumberFormat="1" applyFont="1" applyFill="1" applyBorder="1" applyAlignment="1">
      <alignment horizontal="center" vertical="center" wrapText="1"/>
    </xf>
    <xf numFmtId="3" fontId="30" fillId="6" borderId="101" xfId="0" applyNumberFormat="1" applyFont="1" applyFill="1" applyBorder="1" applyAlignment="1">
      <alignment horizontal="center" vertical="center" wrapText="1"/>
    </xf>
    <xf numFmtId="0" fontId="20" fillId="5" borderId="102" xfId="0" applyFont="1" applyFill="1" applyBorder="1" applyAlignment="1">
      <alignment horizontal="left" vertical="center" wrapText="1"/>
    </xf>
    <xf numFmtId="0" fontId="20" fillId="5" borderId="110" xfId="0" applyFont="1" applyFill="1" applyBorder="1" applyAlignment="1">
      <alignment horizontal="left" vertical="center" wrapText="1"/>
    </xf>
    <xf numFmtId="0" fontId="20" fillId="5" borderId="20" xfId="0" applyFont="1" applyFill="1" applyBorder="1" applyAlignment="1">
      <alignment horizontal="left" vertical="center" wrapText="1"/>
    </xf>
    <xf numFmtId="3" fontId="20" fillId="6" borderId="102" xfId="0" applyNumberFormat="1" applyFont="1" applyFill="1" applyBorder="1" applyAlignment="1">
      <alignment horizontal="center" vertical="center"/>
    </xf>
    <xf numFmtId="3" fontId="20" fillId="6" borderId="20" xfId="0" applyNumberFormat="1" applyFont="1" applyFill="1" applyBorder="1" applyAlignment="1">
      <alignment horizontal="center" vertical="center"/>
    </xf>
    <xf numFmtId="3" fontId="20" fillId="9" borderId="5" xfId="0" applyNumberFormat="1" applyFont="1" applyFill="1" applyBorder="1" applyAlignment="1">
      <alignment horizontal="right" vertical="center"/>
    </xf>
    <xf numFmtId="3" fontId="20" fillId="9" borderId="103" xfId="0" applyNumberFormat="1" applyFont="1" applyFill="1" applyBorder="1" applyAlignment="1">
      <alignment horizontal="right" vertical="center"/>
    </xf>
    <xf numFmtId="3" fontId="20" fillId="6" borderId="17" xfId="0" applyNumberFormat="1" applyFont="1" applyFill="1" applyBorder="1" applyAlignment="1">
      <alignment horizontal="center" vertical="center"/>
    </xf>
    <xf numFmtId="3" fontId="20" fillId="6" borderId="6" xfId="0" applyNumberFormat="1" applyFont="1" applyFill="1" applyBorder="1" applyAlignment="1">
      <alignment horizontal="center" vertical="center"/>
    </xf>
    <xf numFmtId="3" fontId="20" fillId="6" borderId="103" xfId="0" applyNumberFormat="1" applyFont="1" applyFill="1" applyBorder="1" applyAlignment="1">
      <alignment horizontal="center" vertical="center"/>
    </xf>
    <xf numFmtId="37" fontId="20" fillId="4" borderId="104" xfId="0" applyNumberFormat="1" applyFont="1" applyFill="1" applyBorder="1" applyAlignment="1">
      <alignment horizontal="center" vertical="center"/>
    </xf>
    <xf numFmtId="37" fontId="20" fillId="4" borderId="105" xfId="0" applyNumberFormat="1" applyFont="1" applyFill="1" applyBorder="1" applyAlignment="1">
      <alignment horizontal="center" vertical="center"/>
    </xf>
    <xf numFmtId="0" fontId="24" fillId="5" borderId="29" xfId="0" applyFont="1" applyFill="1" applyBorder="1" applyAlignment="1">
      <alignment horizontal="left" vertical="center"/>
    </xf>
    <xf numFmtId="0" fontId="24" fillId="5" borderId="30" xfId="0" applyFont="1" applyFill="1" applyBorder="1" applyAlignment="1">
      <alignment horizontal="left" vertical="center"/>
    </xf>
    <xf numFmtId="0" fontId="24" fillId="5" borderId="28" xfId="0" applyFont="1" applyFill="1" applyBorder="1" applyAlignment="1">
      <alignment horizontal="left" vertical="center"/>
    </xf>
    <xf numFmtId="0" fontId="20" fillId="5" borderId="2" xfId="0" applyFont="1" applyFill="1" applyBorder="1" applyAlignment="1">
      <alignment horizontal="center" vertical="center"/>
    </xf>
    <xf numFmtId="0" fontId="20" fillId="5" borderId="100" xfId="0" applyFont="1" applyFill="1" applyBorder="1" applyAlignment="1">
      <alignment horizontal="center" vertical="center"/>
    </xf>
    <xf numFmtId="0" fontId="20" fillId="5" borderId="29" xfId="0" applyFont="1" applyFill="1" applyBorder="1" applyAlignment="1">
      <alignment horizontal="center" vertical="center"/>
    </xf>
    <xf numFmtId="0" fontId="20" fillId="5" borderId="28" xfId="0" applyFont="1" applyFill="1" applyBorder="1" applyAlignment="1">
      <alignment horizontal="center" vertical="center"/>
    </xf>
    <xf numFmtId="0" fontId="20" fillId="5" borderId="78"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105" xfId="0" applyFont="1" applyFill="1" applyBorder="1" applyAlignment="1">
      <alignment horizontal="center" vertical="center"/>
    </xf>
    <xf numFmtId="0" fontId="20" fillId="5" borderId="79" xfId="0" applyFont="1" applyFill="1" applyBorder="1" applyAlignment="1">
      <alignment horizontal="left" vertical="center" wrapText="1"/>
    </xf>
    <xf numFmtId="0" fontId="20" fillId="5" borderId="109" xfId="0" applyFont="1" applyFill="1" applyBorder="1" applyAlignment="1">
      <alignment horizontal="left" vertical="center" wrapText="1"/>
    </xf>
    <xf numFmtId="0" fontId="20" fillId="5" borderId="80" xfId="0" applyFont="1" applyFill="1" applyBorder="1" applyAlignment="1">
      <alignment horizontal="left" vertical="center" wrapText="1"/>
    </xf>
    <xf numFmtId="3" fontId="20" fillId="6" borderId="79" xfId="0" applyNumberFormat="1" applyFont="1" applyFill="1" applyBorder="1" applyAlignment="1">
      <alignment horizontal="center" vertical="center"/>
    </xf>
    <xf numFmtId="3" fontId="20" fillId="6" borderId="80" xfId="0" applyNumberFormat="1" applyFont="1" applyFill="1" applyBorder="1" applyAlignment="1">
      <alignment horizontal="center" vertical="center"/>
    </xf>
    <xf numFmtId="3" fontId="20" fillId="9" borderId="106" xfId="0" applyNumberFormat="1" applyFont="1" applyFill="1" applyBorder="1" applyAlignment="1">
      <alignment horizontal="right" vertical="center"/>
    </xf>
    <xf numFmtId="3" fontId="20" fillId="9" borderId="107" xfId="0" applyNumberFormat="1" applyFont="1" applyFill="1" applyBorder="1" applyAlignment="1">
      <alignment horizontal="right" vertical="center"/>
    </xf>
    <xf numFmtId="0" fontId="20" fillId="6" borderId="85"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107" xfId="0" applyFont="1" applyFill="1" applyBorder="1" applyAlignment="1">
      <alignment horizontal="center" vertical="center" wrapText="1"/>
    </xf>
    <xf numFmtId="0" fontId="20" fillId="6" borderId="4" xfId="0" applyFont="1" applyFill="1" applyBorder="1" applyAlignment="1">
      <alignment horizontal="center" vertical="center"/>
    </xf>
    <xf numFmtId="0" fontId="20" fillId="6" borderId="101"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116"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103" xfId="0" applyFont="1" applyFill="1" applyBorder="1" applyAlignment="1">
      <alignment horizontal="center" vertical="center"/>
    </xf>
    <xf numFmtId="0" fontId="20" fillId="6" borderId="111" xfId="0" applyFont="1" applyFill="1" applyBorder="1" applyAlignment="1">
      <alignment horizontal="center" vertical="center"/>
    </xf>
    <xf numFmtId="0" fontId="20" fillId="6" borderId="21"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17"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6" xfId="0" applyFont="1" applyFill="1" applyBorder="1" applyAlignment="1">
      <alignment horizontal="center" vertical="center"/>
    </xf>
    <xf numFmtId="0" fontId="28" fillId="3" borderId="112" xfId="2" applyNumberFormat="1" applyFont="1" applyFill="1" applyBorder="1" applyAlignment="1">
      <alignment horizontal="center" vertical="center" wrapText="1"/>
    </xf>
    <xf numFmtId="0" fontId="28" fillId="3" borderId="114" xfId="2" applyNumberFormat="1" applyFont="1" applyFill="1" applyBorder="1" applyAlignment="1">
      <alignment horizontal="center" vertical="center" wrapText="1"/>
    </xf>
    <xf numFmtId="0" fontId="28" fillId="3" borderId="112" xfId="2" applyNumberFormat="1" applyFont="1" applyFill="1" applyBorder="1" applyAlignment="1">
      <alignment horizontal="center" vertical="center"/>
    </xf>
    <xf numFmtId="0" fontId="28" fillId="3" borderId="113" xfId="2" applyNumberFormat="1" applyFont="1" applyFill="1" applyBorder="1" applyAlignment="1">
      <alignment horizontal="center" vertical="center"/>
    </xf>
    <xf numFmtId="0" fontId="28" fillId="3" borderId="114" xfId="2" applyNumberFormat="1" applyFont="1" applyFill="1" applyBorder="1" applyAlignment="1">
      <alignment horizontal="center" vertical="center"/>
    </xf>
    <xf numFmtId="0" fontId="28" fillId="3" borderId="120" xfId="2" applyNumberFormat="1" applyFont="1" applyFill="1" applyBorder="1" applyAlignment="1">
      <alignment horizontal="center" vertical="center"/>
    </xf>
    <xf numFmtId="0" fontId="20" fillId="6" borderId="2" xfId="0" applyFont="1" applyFill="1" applyBorder="1" applyAlignment="1">
      <alignment horizontal="center" vertical="center"/>
    </xf>
    <xf numFmtId="0" fontId="20" fillId="6" borderId="100" xfId="0" applyFont="1" applyFill="1" applyBorder="1" applyAlignment="1">
      <alignment horizontal="center" vertical="center"/>
    </xf>
    <xf numFmtId="3" fontId="20" fillId="6" borderId="83" xfId="0" applyNumberFormat="1" applyFont="1" applyFill="1" applyBorder="1" applyAlignment="1">
      <alignment horizontal="center" vertical="center"/>
    </xf>
    <xf numFmtId="0" fontId="20" fillId="6" borderId="8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83" xfId="0" applyFont="1" applyFill="1" applyBorder="1" applyAlignment="1">
      <alignment horizontal="center" vertical="center"/>
    </xf>
    <xf numFmtId="3" fontId="20" fillId="6" borderId="4" xfId="0" applyNumberFormat="1" applyFont="1" applyFill="1" applyBorder="1" applyAlignment="1">
      <alignment horizontal="center" vertical="center" wrapText="1"/>
    </xf>
    <xf numFmtId="3" fontId="20" fillId="6" borderId="116" xfId="0" applyNumberFormat="1" applyFont="1" applyFill="1" applyBorder="1" applyAlignment="1">
      <alignment horizontal="center" vertical="center" wrapText="1"/>
    </xf>
    <xf numFmtId="3" fontId="20" fillId="6" borderId="101" xfId="0" applyNumberFormat="1" applyFont="1" applyFill="1" applyBorder="1" applyAlignment="1">
      <alignment horizontal="center" vertical="center" wrapText="1"/>
    </xf>
    <xf numFmtId="3" fontId="20" fillId="6" borderId="5" xfId="0" applyNumberFormat="1" applyFont="1" applyFill="1" applyBorder="1" applyAlignment="1">
      <alignment horizontal="center" vertical="center" wrapText="1"/>
    </xf>
    <xf numFmtId="3" fontId="20" fillId="6" borderId="6" xfId="0" applyNumberFormat="1" applyFont="1" applyFill="1" applyBorder="1" applyAlignment="1">
      <alignment horizontal="center" vertical="center" wrapText="1"/>
    </xf>
    <xf numFmtId="3" fontId="20" fillId="6" borderId="103" xfId="0" applyNumberFormat="1"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3" fontId="20" fillId="6" borderId="81" xfId="0" applyNumberFormat="1" applyFont="1" applyFill="1" applyBorder="1" applyAlignment="1">
      <alignment vertical="top" wrapText="1"/>
    </xf>
    <xf numFmtId="3" fontId="20" fillId="6" borderId="108" xfId="0" applyNumberFormat="1" applyFont="1" applyFill="1" applyBorder="1" applyAlignment="1">
      <alignment vertical="top" wrapText="1"/>
    </xf>
    <xf numFmtId="3" fontId="20" fillId="6" borderId="19" xfId="0" applyNumberFormat="1" applyFont="1" applyFill="1" applyBorder="1" applyAlignment="1">
      <alignment vertical="top" wrapText="1"/>
    </xf>
    <xf numFmtId="0" fontId="20" fillId="3" borderId="30" xfId="0" applyFont="1" applyFill="1" applyBorder="1" applyAlignment="1">
      <alignment horizontal="center" vertical="center"/>
    </xf>
    <xf numFmtId="3" fontId="20" fillId="6" borderId="2" xfId="0" applyNumberFormat="1" applyFont="1" applyFill="1" applyBorder="1" applyAlignment="1">
      <alignment horizontal="center" vertical="center" wrapText="1"/>
    </xf>
    <xf numFmtId="3" fontId="20" fillId="6" borderId="3" xfId="0" applyNumberFormat="1" applyFont="1" applyFill="1" applyBorder="1" applyAlignment="1">
      <alignment horizontal="center" vertical="center" wrapText="1"/>
    </xf>
    <xf numFmtId="3" fontId="20" fillId="6" borderId="100" xfId="0" applyNumberFormat="1" applyFont="1" applyFill="1" applyBorder="1" applyAlignment="1">
      <alignment horizontal="center" vertical="center" wrapText="1"/>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104"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05" xfId="0" applyFont="1" applyFill="1" applyBorder="1" applyAlignment="1">
      <alignment horizontal="center" vertical="center"/>
    </xf>
    <xf numFmtId="3" fontId="20" fillId="6" borderId="111" xfId="0" applyNumberFormat="1" applyFont="1" applyFill="1" applyBorder="1" applyAlignment="1">
      <alignment horizontal="center" vertical="center"/>
    </xf>
    <xf numFmtId="3" fontId="20" fillId="6" borderId="21" xfId="0" applyNumberFormat="1" applyFont="1" applyFill="1" applyBorder="1" applyAlignment="1">
      <alignment horizontal="center" vertical="center"/>
    </xf>
    <xf numFmtId="0" fontId="20" fillId="11" borderId="5"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0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101" xfId="0" applyFont="1" applyFill="1" applyBorder="1" applyAlignment="1">
      <alignment horizontal="center" vertical="center" wrapText="1"/>
    </xf>
    <xf numFmtId="3" fontId="20" fillId="7" borderId="30" xfId="0" applyNumberFormat="1" applyFont="1" applyFill="1" applyBorder="1" applyAlignment="1">
      <alignment horizontal="center" vertical="center"/>
    </xf>
    <xf numFmtId="3" fontId="20" fillId="7" borderId="28" xfId="0" applyNumberFormat="1" applyFont="1" applyFill="1" applyBorder="1" applyAlignment="1">
      <alignment horizontal="center" vertical="center"/>
    </xf>
    <xf numFmtId="3" fontId="20" fillId="6" borderId="16" xfId="0" applyNumberFormat="1" applyFont="1" applyFill="1" applyBorder="1" applyAlignment="1">
      <alignment horizontal="center" vertical="center"/>
    </xf>
    <xf numFmtId="3" fontId="20" fillId="6" borderId="11" xfId="0" applyNumberFormat="1" applyFont="1" applyFill="1" applyBorder="1" applyAlignment="1">
      <alignment horizontal="center" vertical="center"/>
    </xf>
    <xf numFmtId="0" fontId="20" fillId="11" borderId="11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16" xfId="0" applyFont="1" applyFill="1" applyBorder="1" applyAlignment="1">
      <alignment horizontal="center" vertical="center" wrapText="1"/>
    </xf>
    <xf numFmtId="3" fontId="20" fillId="6" borderId="82" xfId="0" applyNumberFormat="1" applyFont="1" applyFill="1" applyBorder="1" applyAlignment="1">
      <alignment horizontal="center" vertical="center"/>
    </xf>
    <xf numFmtId="0" fontId="20" fillId="11" borderId="106"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107" xfId="0" applyFont="1" applyFill="1" applyBorder="1" applyAlignment="1">
      <alignment horizontal="center" vertical="center" wrapText="1"/>
    </xf>
    <xf numFmtId="0" fontId="20" fillId="3" borderId="115" xfId="0" applyFont="1" applyFill="1" applyBorder="1" applyAlignment="1">
      <alignment horizontal="center" vertical="center"/>
    </xf>
    <xf numFmtId="0" fontId="20" fillId="3" borderId="3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2" borderId="102" xfId="0" applyFont="1" applyFill="1" applyBorder="1" applyAlignment="1">
      <alignment horizontal="left" vertical="center"/>
    </xf>
    <xf numFmtId="0" fontId="20" fillId="2" borderId="17" xfId="0" applyFont="1" applyFill="1" applyBorder="1" applyAlignment="1">
      <alignment horizontal="left" vertical="center"/>
    </xf>
    <xf numFmtId="0" fontId="20" fillId="6" borderId="12" xfId="0" applyFont="1" applyFill="1" applyBorder="1" applyAlignment="1">
      <alignment horizontal="center" vertical="center"/>
    </xf>
    <xf numFmtId="0" fontId="20" fillId="6" borderId="20" xfId="0" applyFont="1" applyFill="1" applyBorder="1" applyAlignment="1">
      <alignment horizontal="center" vertical="center"/>
    </xf>
    <xf numFmtId="0" fontId="24" fillId="5" borderId="29" xfId="0" applyFont="1" applyFill="1" applyBorder="1" applyAlignment="1">
      <alignment vertical="center"/>
    </xf>
    <xf numFmtId="0" fontId="24" fillId="5" borderId="30" xfId="0" applyFont="1" applyFill="1" applyBorder="1" applyAlignment="1">
      <alignment vertical="center"/>
    </xf>
    <xf numFmtId="0" fontId="24" fillId="5" borderId="28" xfId="0" applyFont="1" applyFill="1" applyBorder="1" applyAlignment="1">
      <alignment vertical="center"/>
    </xf>
    <xf numFmtId="0" fontId="24" fillId="5" borderId="29" xfId="0" applyFont="1" applyFill="1" applyBorder="1" applyAlignment="1">
      <alignment horizontal="center" vertical="center"/>
    </xf>
    <xf numFmtId="0" fontId="24" fillId="5" borderId="30" xfId="0" applyFont="1" applyFill="1" applyBorder="1" applyAlignment="1">
      <alignment horizontal="center" vertical="center"/>
    </xf>
    <xf numFmtId="0" fontId="24" fillId="5" borderId="28" xfId="0" applyFont="1" applyFill="1" applyBorder="1" applyAlignment="1">
      <alignment horizontal="center" vertical="center"/>
    </xf>
    <xf numFmtId="0" fontId="2" fillId="3" borderId="78" xfId="0" applyFont="1" applyFill="1" applyBorder="1" applyAlignment="1">
      <alignment horizontal="center" vertical="center" wrapText="1"/>
    </xf>
    <xf numFmtId="0" fontId="2" fillId="3" borderId="84"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82"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20" fillId="2" borderId="81" xfId="0" applyFont="1" applyFill="1" applyBorder="1" applyAlignment="1">
      <alignment horizontal="left" vertical="center"/>
    </xf>
    <xf numFmtId="0" fontId="20" fillId="2" borderId="16" xfId="0" applyFont="1" applyFill="1" applyBorder="1" applyAlignment="1">
      <alignment horizontal="left" vertical="center"/>
    </xf>
    <xf numFmtId="167" fontId="20" fillId="6" borderId="11" xfId="0" applyNumberFormat="1" applyFont="1" applyFill="1" applyBorder="1" applyAlignment="1">
      <alignment horizontal="center" vertical="center"/>
    </xf>
    <xf numFmtId="167" fontId="20" fillId="6" borderId="19" xfId="0" applyNumberFormat="1" applyFont="1" applyFill="1" applyBorder="1" applyAlignment="1">
      <alignment horizontal="center" vertical="center"/>
    </xf>
    <xf numFmtId="0" fontId="24" fillId="7" borderId="24"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24" fillId="7" borderId="22" xfId="0" applyFont="1" applyFill="1" applyBorder="1" applyAlignment="1">
      <alignment horizontal="center" vertical="center" wrapText="1"/>
    </xf>
    <xf numFmtId="0" fontId="24" fillId="7" borderId="31" xfId="0" applyFont="1" applyFill="1" applyBorder="1" applyAlignment="1">
      <alignment horizontal="center" vertical="center" wrapText="1"/>
    </xf>
    <xf numFmtId="3" fontId="24" fillId="7" borderId="24" xfId="0" applyNumberFormat="1" applyFont="1" applyFill="1" applyBorder="1" applyAlignment="1">
      <alignment horizontal="right" vertical="center" wrapText="1"/>
    </xf>
    <xf numFmtId="3" fontId="24" fillId="7" borderId="25" xfId="0" applyNumberFormat="1" applyFont="1" applyFill="1" applyBorder="1" applyAlignment="1">
      <alignment horizontal="right" vertical="center" wrapText="1"/>
    </xf>
    <xf numFmtId="3" fontId="24" fillId="7" borderId="22" xfId="0" applyNumberFormat="1" applyFont="1" applyFill="1" applyBorder="1" applyAlignment="1">
      <alignment horizontal="right" vertical="center" wrapText="1"/>
    </xf>
    <xf numFmtId="3" fontId="24" fillId="7" borderId="31" xfId="0" applyNumberFormat="1" applyFont="1" applyFill="1" applyBorder="1" applyAlignment="1">
      <alignment horizontal="right" vertical="center" wrapText="1"/>
    </xf>
    <xf numFmtId="0" fontId="24" fillId="7" borderId="26" xfId="0" applyFont="1" applyFill="1" applyBorder="1" applyAlignment="1">
      <alignment horizontal="left" vertical="center"/>
    </xf>
    <xf numFmtId="0" fontId="24" fillId="7" borderId="23" xfId="0" applyFont="1" applyFill="1" applyBorder="1" applyAlignment="1">
      <alignment horizontal="left" vertical="center"/>
    </xf>
    <xf numFmtId="0" fontId="20" fillId="6" borderId="19" xfId="0" applyFont="1" applyFill="1" applyBorder="1" applyAlignment="1">
      <alignment horizontal="center" vertical="center"/>
    </xf>
    <xf numFmtId="0" fontId="25" fillId="0" borderId="0" xfId="0" applyFont="1" applyAlignment="1">
      <alignment horizontal="center" vertical="center"/>
    </xf>
    <xf numFmtId="0" fontId="25" fillId="0" borderId="31" xfId="0" applyFont="1" applyBorder="1" applyAlignment="1">
      <alignment horizontal="center" vertical="center"/>
    </xf>
    <xf numFmtId="0" fontId="20" fillId="2" borderId="79" xfId="0" applyFont="1" applyFill="1" applyBorder="1" applyAlignment="1">
      <alignment horizontal="left" vertical="center"/>
    </xf>
    <xf numFmtId="0" fontId="20" fillId="2" borderId="83" xfId="0" applyFont="1" applyFill="1" applyBorder="1" applyAlignment="1">
      <alignment horizontal="left" vertical="center"/>
    </xf>
    <xf numFmtId="0" fontId="20" fillId="6" borderId="80" xfId="0" applyFont="1" applyFill="1" applyBorder="1" applyAlignment="1">
      <alignment horizontal="center" vertical="center"/>
    </xf>
    <xf numFmtId="0" fontId="20" fillId="6" borderId="124" xfId="0" applyFont="1" applyFill="1" applyBorder="1" applyAlignment="1">
      <alignment horizontal="center" vertical="center"/>
    </xf>
    <xf numFmtId="3" fontId="24" fillId="7" borderId="24" xfId="8" applyNumberFormat="1" applyFont="1" applyFill="1" applyBorder="1" applyAlignment="1">
      <alignment horizontal="center" vertical="center" wrapText="1"/>
    </xf>
    <xf numFmtId="3" fontId="24" fillId="7" borderId="26" xfId="8" applyNumberFormat="1" applyFont="1" applyFill="1" applyBorder="1" applyAlignment="1">
      <alignment horizontal="center" vertical="center" wrapText="1"/>
    </xf>
    <xf numFmtId="3" fontId="24" fillId="4" borderId="24" xfId="8" applyNumberFormat="1" applyFont="1" applyFill="1" applyBorder="1" applyAlignment="1">
      <alignment horizontal="center" vertical="center" wrapText="1"/>
    </xf>
    <xf numFmtId="3" fontId="24" fillId="4" borderId="25" xfId="8" applyNumberFormat="1" applyFont="1" applyFill="1" applyBorder="1" applyAlignment="1">
      <alignment horizontal="center" vertical="center" wrapText="1"/>
    </xf>
    <xf numFmtId="1" fontId="5" fillId="0" borderId="0" xfId="2" applyNumberFormat="1" applyFont="1" applyBorder="1" applyAlignment="1">
      <alignment horizontal="center"/>
    </xf>
    <xf numFmtId="1" fontId="5" fillId="0" borderId="73" xfId="2" applyNumberFormat="1" applyFont="1" applyBorder="1" applyAlignment="1">
      <alignment horizontal="center"/>
    </xf>
    <xf numFmtId="1" fontId="5" fillId="0" borderId="51" xfId="2" applyNumberFormat="1" applyFont="1" applyBorder="1" applyAlignment="1">
      <alignment horizontal="center"/>
    </xf>
    <xf numFmtId="0" fontId="5" fillId="0" borderId="63" xfId="2" applyNumberFormat="1" applyFont="1" applyBorder="1" applyAlignment="1">
      <alignment vertical="top" wrapText="1"/>
    </xf>
    <xf numFmtId="1" fontId="5" fillId="0" borderId="64" xfId="2" applyNumberFormat="1" applyFont="1" applyBorder="1" applyAlignment="1">
      <alignment vertical="top" wrapText="1"/>
    </xf>
    <xf numFmtId="1" fontId="5" fillId="0" borderId="66" xfId="2" applyNumberFormat="1" applyFont="1" applyBorder="1" applyAlignment="1">
      <alignment vertical="top" wrapText="1"/>
    </xf>
    <xf numFmtId="1" fontId="5" fillId="0" borderId="93" xfId="2" applyNumberFormat="1" applyFont="1" applyBorder="1" applyAlignment="1">
      <alignment horizontal="center" vertical="center" wrapText="1"/>
    </xf>
    <xf numFmtId="1" fontId="5" fillId="0" borderId="92" xfId="2" applyNumberFormat="1" applyFont="1" applyBorder="1" applyAlignment="1">
      <alignment horizontal="center" vertical="center" wrapText="1"/>
    </xf>
    <xf numFmtId="1" fontId="5" fillId="0" borderId="91" xfId="2" applyNumberFormat="1" applyFont="1" applyBorder="1" applyAlignment="1">
      <alignment horizontal="center" vertical="center" wrapText="1"/>
    </xf>
    <xf numFmtId="0" fontId="5" fillId="0" borderId="116" xfId="2" applyNumberFormat="1" applyFont="1" applyBorder="1" applyAlignment="1">
      <alignment horizontal="left" vertical="center" wrapText="1"/>
    </xf>
    <xf numFmtId="1" fontId="5" fillId="0" borderId="116" xfId="2" applyNumberFormat="1" applyFont="1" applyBorder="1" applyAlignment="1">
      <alignment horizontal="left" vertical="center" wrapText="1"/>
    </xf>
    <xf numFmtId="1" fontId="5" fillId="0" borderId="34" xfId="2" applyNumberFormat="1" applyFont="1" applyBorder="1" applyAlignment="1">
      <alignment horizontal="center"/>
    </xf>
    <xf numFmtId="0" fontId="8" fillId="5" borderId="75" xfId="2" applyNumberFormat="1" applyFont="1" applyFill="1" applyBorder="1" applyAlignment="1">
      <alignment horizontal="center"/>
    </xf>
    <xf numFmtId="1" fontId="8" fillId="5" borderId="76" xfId="2" applyNumberFormat="1" applyFont="1" applyFill="1" applyBorder="1" applyAlignment="1">
      <alignment horizontal="center"/>
    </xf>
    <xf numFmtId="1" fontId="8" fillId="5" borderId="77" xfId="2" applyNumberFormat="1" applyFont="1" applyFill="1" applyBorder="1" applyAlignment="1">
      <alignment horizontal="center"/>
    </xf>
    <xf numFmtId="0" fontId="10" fillId="0" borderId="0" xfId="0" quotePrefix="1" applyFont="1" applyBorder="1" applyAlignment="1">
      <alignment horizontal="left" wrapText="1"/>
    </xf>
    <xf numFmtId="0" fontId="5" fillId="3" borderId="118" xfId="2" applyNumberFormat="1" applyFont="1" applyFill="1" applyBorder="1" applyAlignment="1">
      <alignment horizontal="center" vertical="center"/>
    </xf>
    <xf numFmtId="1" fontId="5" fillId="3" borderId="33" xfId="2" applyNumberFormat="1" applyFont="1" applyFill="1" applyBorder="1" applyAlignment="1">
      <alignment horizontal="center" vertical="center"/>
    </xf>
    <xf numFmtId="1" fontId="5" fillId="3" borderId="119" xfId="2" applyNumberFormat="1" applyFont="1" applyFill="1" applyBorder="1" applyAlignment="1">
      <alignment horizontal="center" vertical="center"/>
    </xf>
    <xf numFmtId="0" fontId="7" fillId="0" borderId="116" xfId="2" applyNumberFormat="1" applyFont="1" applyBorder="1" applyAlignment="1">
      <alignment horizontal="left" vertical="center" wrapText="1"/>
    </xf>
    <xf numFmtId="1" fontId="7" fillId="0" borderId="116" xfId="2" applyNumberFormat="1" applyFont="1" applyBorder="1" applyAlignment="1">
      <alignment horizontal="left" vertical="center" wrapText="1"/>
    </xf>
    <xf numFmtId="1" fontId="5" fillId="0" borderId="116" xfId="2" applyNumberFormat="1" applyFont="1" applyBorder="1" applyAlignment="1">
      <alignment horizontal="center" vertical="center" wrapText="1"/>
    </xf>
    <xf numFmtId="0" fontId="5" fillId="8" borderId="39" xfId="2" applyNumberFormat="1" applyFont="1" applyFill="1" applyBorder="1" applyAlignment="1">
      <alignment horizontal="left"/>
    </xf>
    <xf numFmtId="1" fontId="5" fillId="8" borderId="38" xfId="2" applyNumberFormat="1" applyFont="1" applyFill="1" applyBorder="1" applyAlignment="1">
      <alignment horizontal="left"/>
    </xf>
    <xf numFmtId="1" fontId="5" fillId="8" borderId="40" xfId="2" applyNumberFormat="1" applyFont="1" applyFill="1" applyBorder="1" applyAlignment="1">
      <alignment horizontal="left"/>
    </xf>
    <xf numFmtId="1" fontId="5" fillId="0" borderId="90" xfId="2" applyNumberFormat="1" applyFont="1" applyBorder="1" applyAlignment="1">
      <alignment horizontal="center"/>
    </xf>
    <xf numFmtId="0" fontId="13" fillId="0" borderId="51" xfId="2" applyNumberFormat="1" applyFont="1" applyBorder="1" applyAlignment="1">
      <alignment horizontal="left" vertical="top" wrapText="1"/>
    </xf>
    <xf numFmtId="1" fontId="5" fillId="0" borderId="0" xfId="2" applyNumberFormat="1" applyFont="1" applyBorder="1" applyAlignment="1">
      <alignment horizontal="left" vertical="top" wrapText="1"/>
    </xf>
    <xf numFmtId="1" fontId="5" fillId="0" borderId="59" xfId="2" applyNumberFormat="1" applyFont="1" applyBorder="1" applyAlignment="1">
      <alignment horizontal="left" vertical="top" wrapText="1"/>
    </xf>
    <xf numFmtId="0" fontId="5" fillId="0" borderId="51" xfId="2" applyNumberFormat="1" applyFont="1" applyBorder="1" applyAlignment="1">
      <alignment horizontal="left" vertical="top" wrapText="1"/>
    </xf>
    <xf numFmtId="0" fontId="5" fillId="0" borderId="63" xfId="2" applyNumberFormat="1" applyFont="1" applyBorder="1" applyAlignment="1">
      <alignment horizontal="left" vertical="top" wrapText="1"/>
    </xf>
    <xf numFmtId="1" fontId="5" fillId="0" borderId="64" xfId="2" applyNumberFormat="1" applyFont="1" applyBorder="1" applyAlignment="1">
      <alignment horizontal="left" vertical="top" wrapText="1"/>
    </xf>
    <xf numFmtId="1" fontId="5" fillId="0" borderId="65" xfId="2" applyNumberFormat="1" applyFont="1" applyBorder="1" applyAlignment="1">
      <alignment horizontal="left" vertical="top" wrapText="1"/>
    </xf>
    <xf numFmtId="0" fontId="13" fillId="0" borderId="44" xfId="2" applyNumberFormat="1" applyFont="1" applyBorder="1" applyAlignment="1">
      <alignment horizontal="left" vertical="top" wrapText="1"/>
    </xf>
    <xf numFmtId="1" fontId="13" fillId="0" borderId="44" xfId="2" applyNumberFormat="1" applyFont="1" applyBorder="1" applyAlignment="1">
      <alignment horizontal="left" vertical="top" wrapText="1"/>
    </xf>
    <xf numFmtId="0" fontId="5" fillId="0" borderId="45" xfId="2" applyNumberFormat="1" applyFont="1" applyBorder="1" applyAlignment="1">
      <alignment vertical="top" wrapText="1"/>
    </xf>
    <xf numFmtId="1" fontId="5" fillId="0" borderId="45" xfId="2" applyNumberFormat="1" applyFont="1" applyBorder="1" applyAlignment="1">
      <alignment vertical="top" wrapText="1"/>
    </xf>
    <xf numFmtId="0" fontId="5" fillId="0" borderId="46" xfId="2" applyNumberFormat="1" applyFont="1" applyBorder="1" applyAlignment="1">
      <alignment vertical="top" wrapText="1"/>
    </xf>
    <xf numFmtId="1" fontId="5" fillId="0" borderId="46" xfId="2" applyNumberFormat="1" applyFont="1" applyBorder="1" applyAlignment="1">
      <alignment vertical="top" wrapText="1"/>
    </xf>
    <xf numFmtId="0" fontId="8" fillId="8" borderId="39" xfId="2" applyNumberFormat="1" applyFont="1" applyFill="1" applyBorder="1" applyAlignment="1">
      <alignment horizontal="center"/>
    </xf>
    <xf numFmtId="1" fontId="8" fillId="8" borderId="38" xfId="2" applyNumberFormat="1" applyFont="1" applyFill="1" applyBorder="1" applyAlignment="1">
      <alignment horizontal="center"/>
    </xf>
    <xf numFmtId="1" fontId="8" fillId="8" borderId="40" xfId="2" applyNumberFormat="1" applyFont="1" applyFill="1" applyBorder="1" applyAlignment="1">
      <alignment horizontal="center"/>
    </xf>
    <xf numFmtId="0" fontId="5" fillId="0" borderId="0" xfId="2" applyNumberFormat="1" applyFont="1" applyBorder="1" applyAlignment="1">
      <alignment vertical="top" wrapText="1"/>
    </xf>
    <xf numFmtId="1" fontId="5" fillId="0" borderId="0" xfId="2" applyNumberFormat="1" applyFont="1" applyBorder="1" applyAlignment="1">
      <alignment vertical="top" wrapText="1"/>
    </xf>
    <xf numFmtId="0" fontId="5" fillId="0" borderId="43" xfId="2" applyNumberFormat="1" applyFont="1" applyBorder="1" applyAlignment="1">
      <alignment horizontal="left" vertical="top" wrapText="1"/>
    </xf>
    <xf numFmtId="1" fontId="5" fillId="0" borderId="43" xfId="2" applyNumberFormat="1" applyFont="1" applyBorder="1" applyAlignment="1">
      <alignment horizontal="left" vertical="top" wrapText="1"/>
    </xf>
  </cellXfs>
  <cellStyles count="11">
    <cellStyle name="Comma 2" xfId="6"/>
    <cellStyle name="Comma 3" xfId="9"/>
    <cellStyle name="Currency 2" xfId="5"/>
    <cellStyle name="Currency 3" xfId="10"/>
    <cellStyle name="Monétaire" xfId="8" builtinId="4"/>
    <cellStyle name="Normal" xfId="0" builtinId="0"/>
    <cellStyle name="Normal 2" xfId="2"/>
    <cellStyle name="Normal 3" xfId="3"/>
    <cellStyle name="Normal 7" xfId="7"/>
    <cellStyle name="Percent 2" xfId="4"/>
    <cellStyle name="Pourcentage"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ata-set">
        <xsd:complexType>
          <xsd:sequence minOccurs="0">
            <xsd:element minOccurs="0" nillable="true" name="CCMFunding" form="unqualified">
              <xsd:complexType>
                <xsd:sequence minOccurs="0">
                  <xsd:element minOccurs="0" nillable="true" type="xsd:string" name="CCM" form="unqualified"/>
                  <xsd:element minOccurs="0" nillable="true" type="xsd:string" name="CCMAgreement" form="unqualified"/>
                  <xsd:element minOccurs="0" nillable="true" type="xsd:string" name="StartDate" form="unqualified"/>
                  <xsd:element minOccurs="0" nillable="true" type="xsd:string" name="EndDate" form="unqualified"/>
                  <xsd:element minOccurs="0" nillable="true" type="xsd:string" name="Year" form="unqualified"/>
                  <xsd:element minOccurs="0" nillable="true" type="xsd:string" name="Currency" form="unqualified"/>
                  <xsd:element minOccurs="0" nillable="true" type="xsd:string" name="TotalBudgetForCurrentYear" form="unqualified"/>
                  <xsd:element minOccurs="0" nillable="true" type="xsd:string" name="TotalExpenditureForCurrentYear" form="unqualified"/>
                  <xsd:element minOccurs="0" nillable="true" type="xsd:string" name="TotalAbsorptionForCurrentYear" form="unqualified"/>
                  <xsd:element minOccurs="0" nillable="true" type="xsd:string" name="CBBankStatements" form="unqualified"/>
                  <xsd:element minOccurs="0" nillable="true" type="xsd:string" name="CBBankStatementsComment" form="unqualified"/>
                  <xsd:element minOccurs="0" nillable="true" type="xsd:string" name="CashInTransitForRP" form="unqualified"/>
                  <xsd:element minOccurs="0" nillable="true" type="xsd:string" name="CashInTransitForRPComment" form="unqualified"/>
                  <xsd:element minOccurs="0" nillable="true" type="xsd:string" name="CashInTransitAfterRP" form="unqualified"/>
                  <xsd:element minOccurs="0" nillable="true" type="xsd:string" name="CashInTransitAfterRPComment" form="unqualified"/>
                  <xsd:element minOccurs="0" nillable="true" type="xsd:string" name="TotalCBReported" form="unqualified"/>
                  <xsd:element minOccurs="0" nillable="true" name="HR" form="unqualified">
                    <xsd:complexType>
                      <xsd:sequence minOccurs="0">
                        <xsd:element minOccurs="0" maxOccurs="unbounded" nillable="true" name="HRItem" form="unqualified">
                          <xsd:complexType>
                            <xsd:sequence minOccurs="0">
                              <xsd:element minOccurs="0" nillable="true" type="xsd:string" name="HRPosition" form="unqualified"/>
                              <xsd:element minOccurs="0" nillable="true" type="xsd:string" name="HRApproved" form="unqualified"/>
                              <xsd:element minOccurs="0" nillable="true" type="xsd:string" name="HRReported" form="unqualified"/>
                              <xsd:element minOccurs="0" nillable="true" type="xsd:string" name="HRReasonsForVariance" form="unqualified"/>
                            </xsd:sequence>
                          </xsd:complexType>
                        </xsd:element>
                      </xsd:sequence>
                    </xsd:complexType>
                  </xsd:element>
                  <xsd:element minOccurs="0" nillable="true" name="CostGrouping" form="unqualified">
                    <xsd:complexType>
                      <xsd:sequence minOccurs="0">
                        <xsd:element minOccurs="0" maxOccurs="unbounded" nillable="true" name="CostGroupingItem" form="unqualified">
                          <xsd:complexType>
                            <xsd:sequence minOccurs="0">
                              <xsd:element minOccurs="0" nillable="true" type="xsd:string" name="CostGroupingCat" form="unqualified"/>
                              <xsd:element minOccurs="0" nillable="true" type="xsd:string" name="CGBudgetY1" form="unqualified"/>
                              <xsd:element minOccurs="0" nillable="true" type="xsd:string" name="CGExpY1" form="unqualified"/>
                              <xsd:element minOccurs="0" nillable="true" type="xsd:string" name="CGBudgetY2" form="unqualified"/>
                              <xsd:element minOccurs="0" nillable="true" type="xsd:string" name="CGExpY2" form="unqualified"/>
                              <xsd:element minOccurs="0" nillable="true" type="xsd:string" name="CGBudgetY3" form="unqualified"/>
                              <xsd:element minOccurs="0" nillable="true" type="xsd:string" name="CGExpY3" form="unqualified"/>
                              <xsd:element minOccurs="0" nillable="true" type="xsd:string" name="CGBudgetTotal" form="unqualified"/>
                              <xsd:element minOccurs="0" nillable="true" type="xsd:string" name="CGExpTotal" form="unqualified"/>
                            </xsd:sequence>
                          </xsd:complexType>
                        </xsd:element>
                      </xsd:sequence>
                    </xsd:complexType>
                  </xsd:element>
                  <xsd:element minOccurs="0" nillable="true" name="Performance" form="unqualified">
                    <xsd:complexType>
                      <xsd:sequence minOccurs="0">
                        <xsd:element minOccurs="0" maxOccurs="unbounded" nillable="true" name="PerformanceItem" form="unqualified">
                          <xsd:complexType>
                            <xsd:sequence minOccurs="0">
                              <xsd:element minOccurs="0" nillable="true" type="xsd:string" name="PerformanceArea" form="unqualified"/>
                              <xsd:element minOccurs="0" nillable="true" type="xsd:string" name="PABudgetY1" form="unqualified"/>
                              <xsd:element minOccurs="0" nillable="true" type="xsd:string" name="PAExpY1" form="unqualified"/>
                              <xsd:element minOccurs="0" nillable="true" type="xsd:string" name="PABudgetY2" form="unqualified"/>
                              <xsd:element minOccurs="0" nillable="true" type="xsd:string" name="PAExpY2" form="unqualified"/>
                              <xsd:element minOccurs="0" nillable="true" type="xsd:string" name="PABudgetY3" form="unqualified"/>
                              <xsd:element minOccurs="0" nillable="true" type="xsd:string" name="PAExpY3" form="unqualified"/>
                              <xsd:element minOccurs="0" nillable="true" type="xsd:string" name="PABudgetTotal" form="unqualified"/>
                              <xsd:element minOccurs="0" nillable="true" type="xsd:string" name="PAExpTotal" form="unqualified"/>
                            </xsd:sequence>
                          </xsd:complexType>
                        </xsd:element>
                      </xsd:sequence>
                    </xsd:complexType>
                  </xsd:element>
                  <xsd:element minOccurs="0" nillable="true" name="Activities" form="unqualified">
                    <xsd:complexType>
                      <xsd:sequence minOccurs="0">
                        <xsd:element minOccurs="0" maxOccurs="unbounded" nillable="true" name="ActivityItem" form="unqualified">
                          <xsd:complexType>
                            <xsd:sequence minOccurs="0">
                              <xsd:element minOccurs="0" nillable="true" type="xsd:string" name="Activity" form="unqualified"/>
                              <xsd:element minOccurs="0" nillable="true" type="xsd:string" name="ACTBudgetY1" form="unqualified"/>
                              <xsd:element minOccurs="0" nillable="true" type="xsd:string" name="ACTExpY1" form="unqualified"/>
                              <xsd:element minOccurs="0" nillable="true" type="xsd:string" name="ACTBudgetY2" form="unqualified"/>
                              <xsd:element minOccurs="0" nillable="true" type="xsd:string" name="ACTExpY2" form="unqualified"/>
                              <xsd:element minOccurs="0" nillable="true" type="xsd:string" name="ACTBudgetY3" form="unqualified"/>
                              <xsd:element minOccurs="0" nillable="true" type="xsd:string" name="ACTExpY3" form="unqualified"/>
                              <xsd:element minOccurs="0" nillable="true" type="xsd:string" name="ACTBudgetTotal" form="unqualified"/>
                              <xsd:element minOccurs="0" nillable="true" type="xsd:string" name="ACTExpTotal" form="unqualified"/>
                            </xsd:sequence>
                          </xsd:complexType>
                        </xsd:element>
                      </xsd:sequence>
                    </xsd:complexType>
                  </xsd:element>
                  <xsd:element minOccurs="0" nillable="true" name="SC" form="unqualified">
                    <xsd:complexType>
                      <xsd:sequence minOccurs="0">
                        <xsd:element minOccurs="0" maxOccurs="unbounded" nillable="true" name="SCItem" form="unqualified">
                          <xsd:complexType>
                            <xsd:sequence minOccurs="0">
                              <xsd:element minOccurs="0" nillable="true" type="xsd:string" name="Condition" form="unqualified"/>
                              <xsd:element minOccurs="0" nillable="true" type="xsd:string" name="SCBudgetY1" form="unqualified"/>
                              <xsd:element minOccurs="0" nillable="true" type="xsd:string" name="SCExpY1" form="unqualified"/>
                              <xsd:element minOccurs="0" nillable="true" type="xsd:string" name="SCBudgetY2" form="unqualified"/>
                              <xsd:element minOccurs="0" nillable="true" type="xsd:string" name="SCExpY2" form="unqualified"/>
                              <xsd:element minOccurs="0" nillable="true" type="xsd:string" name="SCBudgetY3" form="unqualified"/>
                              <xsd:element minOccurs="0" nillable="true" type="xsd:string" name="SCExpY3" form="unqualified"/>
                              <xsd:element minOccurs="0" nillable="true" type="xsd:string" name="SCBudgetTotal" form="unqualified"/>
                              <xsd:element minOccurs="0" nillable="true" type="xsd:string" name="SCExpTotal" form="unqualified"/>
                            </xsd:sequence>
                          </xsd:complexType>
                        </xsd:element>
                      </xsd:sequence>
                    </xsd:complexType>
                  </xsd:element>
                </xsd:sequence>
              </xsd:complexType>
            </xsd:element>
          </xsd:sequence>
        </xsd:complexType>
      </xsd:element>
    </xsd:schema>
  </Schema>
  <Map ID="1" Name="data-set_Map" RootElement="data-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onnections" Target="connections.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28" Type="http://schemas.openxmlformats.org/officeDocument/2006/relationships/xmlMaps" Target="xmlMaps.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94337" y="2286000"/>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18150" y="211931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521325" y="1562100"/>
          <a:ext cx="1749206" cy="514286"/>
        </a:xfrm>
        <a:prstGeom prst="rect">
          <a:avLst/>
        </a:prstGeom>
      </xdr:spPr>
    </xdr:pic>
    <xdr:clientData/>
  </xdr:oneCellAnchor>
  <xdr:twoCellAnchor editAs="oneCell">
    <xdr:from>
      <xdr:col>0</xdr:col>
      <xdr:colOff>38100</xdr:colOff>
      <xdr:row>0</xdr:row>
      <xdr:rowOff>28575</xdr:rowOff>
    </xdr:from>
    <xdr:to>
      <xdr:col>2</xdr:col>
      <xdr:colOff>1209675</xdr:colOff>
      <xdr:row>2</xdr:row>
      <xdr:rowOff>41943</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857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38101</xdr:colOff>
      <xdr:row>0</xdr:row>
      <xdr:rowOff>28576</xdr:rowOff>
    </xdr:from>
    <xdr:to>
      <xdr:col>3</xdr:col>
      <xdr:colOff>228600</xdr:colOff>
      <xdr:row>2</xdr:row>
      <xdr:rowOff>47068</xdr:rowOff>
    </xdr:to>
    <xdr:pic>
      <xdr:nvPicPr>
        <xdr:cNvPr id="5" name="Picture 4" descr="https://tgf.sharepoint.com/sites/inside/Communications%20%20Templates%20%20Logos%20Library/TheGlobalFundLogo_Color_fr.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1" y="28576"/>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47626</xdr:colOff>
      <xdr:row>0</xdr:row>
      <xdr:rowOff>28575</xdr:rowOff>
    </xdr:from>
    <xdr:to>
      <xdr:col>3</xdr:col>
      <xdr:colOff>238125</xdr:colOff>
      <xdr:row>2</xdr:row>
      <xdr:rowOff>55131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1219200</xdr:colOff>
      <xdr:row>2</xdr:row>
      <xdr:rowOff>51468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247649</xdr:colOff>
      <xdr:row>2</xdr:row>
      <xdr:rowOff>83706</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gf.sharepoint.com/Contracts/Cost%20and%20Pricing/Final%20Budgets/Global%20Fund/Mali/2014.05%20NFM%20Submission/GF%20Mali%20Phase%201%20&amp;%202%20NFM%20internal%20hybrid_2014.07.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tgf.sharepoint.com/Users/nderkach/AppData/Local/Microsoft/Windows/Temporary%20Internet%20Files/Content.Outlook/RQRK5A9Q/FR-MCRAI-C-05_DB_03Feb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afaye\Desktop\MALI_Global%20Fund%20Budget%20Template%202014-07-11-revised%20by%20PS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heglobalfund.org/media/6046/core_pudr_form_e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f\DKapodistria\Desktop\PUDR%20template%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f\afaye\Desktop\Desktop%20Files%2017042012\SLE%20Summary%20Budget%20Phase%20%202%20Malaria_2701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gf.sharepoint.com/Users/adas/AppData/Local/Microsoft/Windows/Temporary%20Internet%20Files/Content.Outlook/0O09I2GP/Master%20data%20in%20Perf%20Fwk%20Budget%20PSM%20(except%20PSM%20specific)%202015-06-03%2017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gf.sharepoint.com/Users/aabouatme/AppData/Local/Microsoft/Windows/Temporary%20Internet%20Files/Content.IE5/W0OJ3YPY/Core_PUDR_Form_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gf.sharepoint.com/Users/chenneuse/AppData/Local/Microsoft/Windows/Temporary%20Internet%20Files/Content.Outlook/LX8CLMNA/Malaria_Financial%20Reporting%20Template_Jun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tgf.sharepoint.com/Users/chenneuse/AppData/Local/Microsoft/Windows/Temporary%20Internet%20Files/Content.Outlook/LX8CLMNA/TB_Financial%20Reporting%20Template_Jun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nge Page Information"/>
      <sheetName val="GF-Definitions"/>
      <sheetName val="GF-Instructions"/>
      <sheetName val="Interventions"/>
      <sheetName val="CostInputs"/>
      <sheetName val="CostGroupings"/>
      <sheetName val="Range Page"/>
      <sheetName val="GF-Cover"/>
      <sheetName val="GF-Recipients"/>
      <sheetName val="GF Objectives"/>
      <sheetName val="GF-Assumptions"/>
      <sheetName val="Assumptions-HR"/>
      <sheetName val="Detailed Assumptions"/>
      <sheetName val="Assumptions-Standard Unit Rate"/>
      <sheetName val="OLD Detailed Assumptions"/>
      <sheetName val="Sum of Old Detailed"/>
      <sheetName val="GF Module Interventions"/>
      <sheetName val="GF-Detailed Budget"/>
      <sheetName val="GF-Incremental"/>
      <sheetName val="GF-Summary Budget"/>
      <sheetName val="Summary Cost Inputs"/>
      <sheetName val="Setup"/>
      <sheetName val="NFM Detailed Budget"/>
      <sheetName val="NFM Budget Summary"/>
      <sheetName val="NFM QTR Summary"/>
      <sheetName val="PSI Summary by Year"/>
      <sheetName val="PSI Summary by Intervention"/>
      <sheetName val="ICR Summary"/>
      <sheetName val="PSI Int Detailed Roll-up"/>
      <sheetName val="START PSI---&gt;"/>
      <sheetName val="PSI Int A - routine"/>
      <sheetName val="PSI Int B - mass"/>
      <sheetName val="PSI Int C"/>
      <sheetName val="PSI Int D"/>
      <sheetName val="PSI Int E"/>
      <sheetName val="PSI Int F"/>
      <sheetName val="PSI Int G"/>
      <sheetName val="PSI Int H"/>
      <sheetName val="PSI Int I"/>
      <sheetName val="PSI Int J"/>
      <sheetName val="PSI Int K"/>
      <sheetName val="PSI Int L"/>
      <sheetName val="PSI Int M"/>
      <sheetName val="PSI Int N"/>
      <sheetName val="PSI Int O"/>
      <sheetName val="PSI Int P"/>
      <sheetName val="PSI Int Q"/>
      <sheetName val="PSI Int R"/>
      <sheetName val="---&gt;END PSI"/>
      <sheetName val="LISTS"/>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A38">
            <v>7.0000000000000007E-2</v>
          </cell>
        </row>
        <row r="39">
          <cell r="A39">
            <v>0.03</v>
          </cell>
        </row>
        <row r="47">
          <cell r="A47">
            <v>0.77148300000000003</v>
          </cell>
        </row>
        <row r="48">
          <cell r="A48">
            <v>655.95699999999999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HR"/>
      <sheetName val="Assumptions TRC"/>
      <sheetName val="Assumptions Other"/>
      <sheetName val="Free sheet-enter what you need"/>
      <sheetName val="Free pivot table"/>
      <sheetName val="Financial Triggers - Budget"/>
      <sheetName val="apttusmetadata"/>
    </sheetNames>
    <sheetDataSet>
      <sheetData sheetId="0">
        <row r="2">
          <cell r="J2" t="str">
            <v>English</v>
          </cell>
        </row>
      </sheetData>
      <sheetData sheetId="1">
        <row r="5">
          <cell r="D5"/>
        </row>
      </sheetData>
      <sheetData sheetId="2">
        <row r="237">
          <cell r="F237" t="str">
            <v>[Cost Grouping Number].[Cost Input Number] [Name]</v>
          </cell>
        </row>
      </sheetData>
      <sheetData sheetId="3" refreshError="1"/>
      <sheetData sheetId="4">
        <row r="2">
          <cell r="B2" t="str">
            <v>[Account (Name)]</v>
          </cell>
        </row>
      </sheetData>
      <sheetData sheetId="5">
        <row r="2">
          <cell r="B2" t="str">
            <v>Afghanistan</v>
          </cell>
        </row>
      </sheetData>
      <sheetData sheetId="6">
        <row r="1">
          <cell r="C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R3" t="str">
            <v>Yes</v>
          </cell>
        </row>
        <row r="4">
          <cell r="R4" t="str">
            <v>No</v>
          </cell>
        </row>
      </sheetData>
      <sheetData sheetId="18">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ow r="4">
          <cell r="B4" t="str">
            <v>Malaria</v>
          </cell>
        </row>
        <row r="10">
          <cell r="B10" t="str">
            <v>EUR</v>
          </cell>
        </row>
        <row r="11">
          <cell r="B11" t="str">
            <v>XOF</v>
          </cell>
        </row>
        <row r="12">
          <cell r="B12" t="str">
            <v>USD</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Detailed workings</v>
          </cell>
        </row>
        <row r="3">
          <cell r="A3" t="str">
            <v>Historical cost</v>
          </cell>
        </row>
        <row r="4">
          <cell r="A4" t="str">
            <v>Quote from supplier</v>
          </cell>
        </row>
        <row r="5">
          <cell r="A5" t="str">
            <v>Recent invoice</v>
          </cell>
        </row>
        <row r="6">
          <cell r="A6" t="str">
            <v>PSM Products &amp; Costs</v>
          </cell>
        </row>
      </sheetData>
      <sheetData sheetId="13">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4"/>
      <sheetData sheetId="15">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sheetData>
      <sheetData sheetId="16"/>
      <sheetData sheetId="17">
        <row r="2">
          <cell r="J2" t="str">
            <v>PSI</v>
          </cell>
        </row>
        <row r="3">
          <cell r="J3" t="str">
            <v>PNLP</v>
          </cell>
        </row>
        <row r="4">
          <cell r="J4" t="str">
            <v>MRTC</v>
          </cell>
        </row>
        <row r="5">
          <cell r="J5"/>
        </row>
        <row r="6">
          <cell r="J6"/>
        </row>
        <row r="7">
          <cell r="J7"/>
        </row>
        <row r="8">
          <cell r="J8"/>
        </row>
        <row r="9">
          <cell r="J9"/>
        </row>
        <row r="10">
          <cell r="J10"/>
        </row>
        <row r="11">
          <cell r="J11"/>
        </row>
        <row r="12">
          <cell r="J12"/>
        </row>
        <row r="13">
          <cell r="J13"/>
        </row>
        <row r="14">
          <cell r="J14"/>
        </row>
        <row r="15">
          <cell r="J15"/>
        </row>
        <row r="16">
          <cell r="J16"/>
        </row>
        <row r="17">
          <cell r="J17"/>
        </row>
        <row r="18">
          <cell r="J18"/>
        </row>
        <row r="19">
          <cell r="J19"/>
        </row>
        <row r="20">
          <cell r="J20"/>
        </row>
      </sheetData>
      <sheetData sheetId="18" refreshError="1"/>
      <sheetData sheetId="19">
        <row r="1">
          <cell r="C1">
            <v>0</v>
          </cell>
        </row>
      </sheetData>
      <sheetData sheetId="20">
        <row r="1">
          <cell r="A1" t="str">
            <v>ID</v>
          </cell>
        </row>
      </sheetData>
      <sheetData sheetId="21">
        <row r="2">
          <cell r="S2">
            <v>46</v>
          </cell>
        </row>
        <row r="3">
          <cell r="N3" t="str">
            <v>1.1 Salaries - program management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ata"/>
      <sheetName val="Impact Outcome Indicators_1A"/>
      <sheetName val="Coverage Indicators_1B"/>
      <sheetName val="ImpactOutcomeDisaggData"/>
      <sheetName val="Impactoutcome"/>
      <sheetName val="Coverage Indicators"/>
      <sheetName val="CoverageDisaggregationData"/>
      <sheetName val="WPTM_1C"/>
      <sheetName val="Intervention By Modules old"/>
      <sheetName val="Intervention By Modules"/>
      <sheetName val="PR Cash Reconciliation_2A,B,C"/>
      <sheetName val="SR_Cash Reconciliation_2D"/>
      <sheetName val="Budget Variance_2E"/>
      <sheetName val="Procurement_3"/>
      <sheetName val="Grant Management_4"/>
      <sheetName val="PR-LFA Evaluation_5"/>
      <sheetName val="LFA_Findings&amp;Recommendations_6"/>
      <sheetName val="PR EFR_7A"/>
      <sheetName val="LFA EFR_7B"/>
      <sheetName val="Annual Cash Forecast_8A"/>
      <sheetName val=" Request and Recommendation_8B"/>
      <sheetName val="PR Authorization_9A"/>
      <sheetName val="LFA Authorization_9B"/>
      <sheetName val="PR_Disbursement Request_7"/>
      <sheetName val="Modules"/>
      <sheetName val="EFR Data"/>
      <sheetName val="Checklist"/>
      <sheetName val="Memo HIV"/>
      <sheetName val="Memo TB"/>
      <sheetName val="Memo Malaria"/>
    </sheetNames>
    <sheetDataSet>
      <sheetData sheetId="0"/>
      <sheetData sheetId="1">
        <row r="2">
          <cell r="I2" t="str">
            <v>Malaria</v>
          </cell>
        </row>
        <row r="3">
          <cell r="I3" t="str">
            <v>Tuberculosis</v>
          </cell>
        </row>
        <row r="4">
          <cell r="I4" t="str">
            <v>HIV/TB</v>
          </cell>
        </row>
        <row r="5">
          <cell r="I5" t="str">
            <v>HIV/AIDS</v>
          </cell>
        </row>
        <row r="6">
          <cell r="I6" t="str">
            <v>Health Systems Strengthening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1">
          <cell r="A41" t="str">
            <v>Please Select…</v>
          </cell>
        </row>
        <row r="42">
          <cell r="A42" t="str">
            <v>FBO</v>
          </cell>
        </row>
        <row r="43">
          <cell r="A43" t="str">
            <v>NGO/CBO/Academic</v>
          </cell>
        </row>
        <row r="44">
          <cell r="A44" t="str">
            <v>Private Sector</v>
          </cell>
        </row>
        <row r="45">
          <cell r="A45" t="str">
            <v>Ministry Health (MoH)</v>
          </cell>
        </row>
        <row r="46">
          <cell r="A46" t="str">
            <v>Other Government</v>
          </cell>
        </row>
        <row r="47">
          <cell r="A47" t="str">
            <v>UNDP</v>
          </cell>
        </row>
        <row r="48">
          <cell r="A48" t="str">
            <v>Other Multilateral Organization</v>
          </cell>
        </row>
      </sheetData>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 Programmatic Progress 1C"/>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 Programmatic Progress 1C"/>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Sheet3"/>
      <sheetName val="Annex for additional info"/>
      <sheetName val="Memo HIV"/>
      <sheetName val="Memo TB"/>
      <sheetName val="Memo Malaria"/>
      <sheetName val="Definitions-lists-EFR"/>
      <sheetName val="Sheet2"/>
      <sheetName val="PR RFR_7"/>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please select…</v>
          </cell>
        </row>
        <row r="3">
          <cell r="A3" t="str">
            <v>Prevention:  Behavioral Change Communication - Mass media</v>
          </cell>
        </row>
        <row r="4">
          <cell r="A4" t="str">
            <v>Prevention:  Behavioral Change Communication - community outreach</v>
          </cell>
        </row>
        <row r="5">
          <cell r="A5" t="str">
            <v>Prevention: Insecticide-treated nets (ITNs)</v>
          </cell>
        </row>
        <row r="6">
          <cell r="A6" t="str">
            <v>Prevention: Malaria prevention during pregnancy</v>
          </cell>
        </row>
        <row r="7">
          <cell r="A7" t="str">
            <v>Prevention: Vector control (other than ITNs)</v>
          </cell>
        </row>
        <row r="8">
          <cell r="A8" t="str">
            <v>Prevention: other - specify</v>
          </cell>
        </row>
        <row r="9">
          <cell r="A9" t="str">
            <v>Treatment: Prompt, effective anti-malarial treatment</v>
          </cell>
        </row>
        <row r="10">
          <cell r="A10" t="str">
            <v>Treatment: Home based management of malaria</v>
          </cell>
        </row>
        <row r="11">
          <cell r="A11" t="str">
            <v>Treatment: Diagnosis</v>
          </cell>
        </row>
        <row r="12">
          <cell r="A12" t="str">
            <v>Treatment: other - specify</v>
          </cell>
        </row>
        <row r="13">
          <cell r="A13" t="str">
            <v>Supportive environment: Monitoring drug resistance</v>
          </cell>
        </row>
        <row r="14">
          <cell r="A14" t="str">
            <v>Supportive environment: Monitoring insecticide resistance</v>
          </cell>
        </row>
        <row r="15">
          <cell r="A15" t="str">
            <v>Supportive environment: Coordination and partnership development (national, community, public-private)</v>
          </cell>
        </row>
        <row r="16">
          <cell r="A16" t="str">
            <v>Supportive environment: other - specify</v>
          </cell>
        </row>
        <row r="17">
          <cell r="A17" t="str">
            <v>Supportive environment: Program management and administration</v>
          </cell>
        </row>
        <row r="18">
          <cell r="A18" t="str">
            <v>HSS: Service delivery</v>
          </cell>
        </row>
        <row r="19">
          <cell r="A19" t="str">
            <v>HSS: Human resources</v>
          </cell>
        </row>
        <row r="20">
          <cell r="A20" t="str">
            <v>HSS: Community Systems Strengthening</v>
          </cell>
        </row>
        <row r="21">
          <cell r="A21" t="str">
            <v>HSS: Information system &amp; Operational research</v>
          </cell>
        </row>
        <row r="22">
          <cell r="A22" t="str">
            <v>HSS: Infrastructure</v>
          </cell>
        </row>
        <row r="23">
          <cell r="A23" t="str">
            <v>HSS: Procurement and Supply management</v>
          </cell>
        </row>
        <row r="24">
          <cell r="A24" t="str">
            <v>HSS: other - specify</v>
          </cell>
        </row>
      </sheetData>
      <sheetData sheetId="34">
        <row r="21">
          <cell r="A21" t="str">
            <v>Please Select…</v>
          </cell>
        </row>
        <row r="22">
          <cell r="A22" t="str">
            <v>Prevention</v>
          </cell>
        </row>
        <row r="23">
          <cell r="A23" t="str">
            <v>Treatment</v>
          </cell>
        </row>
        <row r="24">
          <cell r="A24" t="str">
            <v>Supportive Environment</v>
          </cell>
        </row>
        <row r="25">
          <cell r="A25"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refreshError="1"/>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CatFiscalCycle"/>
      <sheetName val="CatTerritory"/>
      <sheetName val="CatRecipient"/>
      <sheetName val="IndDisaggrGrpInImpact"/>
      <sheetName val="IndDisaggrGrpInOutcome"/>
      <sheetName val="IndDisaggrGrpInCov"/>
      <sheetName val="CovAggrDataTypeInCov"/>
      <sheetName val="ModInCmp"/>
      <sheetName val="ImpactInCmp"/>
      <sheetName val="OutcomeInCmp"/>
      <sheetName val="DataSrcInCmp"/>
      <sheetName val="CatCmp"/>
      <sheetName val="CatModules"/>
      <sheetName val="CatInt"/>
      <sheetName val="CatImpact"/>
      <sheetName val="CatOutcome"/>
      <sheetName val="CatCoverage"/>
      <sheetName val="CatDataSrc"/>
      <sheetName val="CatIndDisaggrGrp"/>
      <sheetName val="CatIndDisaggrGrpValues"/>
      <sheetName val="CatCovAggrDataType"/>
      <sheetName val="CatCovGeoArea"/>
      <sheetName val="CatWPTM-Score"/>
    </sheetNames>
    <sheetDataSet>
      <sheetData sheetId="0">
        <row r="1">
          <cell r="D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4:L23"/>
  <sheetViews>
    <sheetView zoomScaleNormal="100" workbookViewId="0">
      <selection activeCell="A23" sqref="A23:D23"/>
    </sheetView>
  </sheetViews>
  <sheetFormatPr baseColWidth="10" defaultColWidth="9.1796875" defaultRowHeight="14" x14ac:dyDescent="0.3"/>
  <cols>
    <col min="1" max="1" width="9.1796875" style="102" customWidth="1"/>
    <col min="2" max="5" width="18.81640625" style="102" customWidth="1"/>
    <col min="6" max="16384" width="9.1796875" style="102"/>
  </cols>
  <sheetData>
    <row r="4" spans="1:12" ht="15.5" x14ac:dyDescent="0.35">
      <c r="A4" s="213" t="s">
        <v>156</v>
      </c>
      <c r="B4" s="213"/>
      <c r="C4" s="213"/>
      <c r="D4" s="213"/>
      <c r="E4" s="213"/>
      <c r="F4" s="213"/>
      <c r="G4" s="213"/>
      <c r="H4" s="213"/>
      <c r="I4" s="213"/>
    </row>
    <row r="5" spans="1:12" ht="15.5" x14ac:dyDescent="0.35">
      <c r="A5" s="103"/>
    </row>
    <row r="6" spans="1:12" ht="45" customHeight="1" x14ac:dyDescent="0.3">
      <c r="A6" s="214" t="s">
        <v>380</v>
      </c>
      <c r="B6" s="214"/>
      <c r="C6" s="214"/>
      <c r="D6" s="214"/>
      <c r="E6" s="214"/>
      <c r="F6" s="214"/>
      <c r="G6" s="214"/>
      <c r="H6" s="214"/>
      <c r="I6" s="214"/>
    </row>
    <row r="7" spans="1:12" ht="34.5" customHeight="1" x14ac:dyDescent="0.3">
      <c r="A7" s="215" t="s">
        <v>379</v>
      </c>
      <c r="B7" s="215"/>
      <c r="C7" s="215"/>
      <c r="D7" s="215"/>
      <c r="E7" s="215"/>
      <c r="F7" s="215"/>
      <c r="G7" s="215"/>
      <c r="H7" s="215"/>
      <c r="I7" s="215"/>
    </row>
    <row r="8" spans="1:12" ht="48" customHeight="1" x14ac:dyDescent="0.3">
      <c r="A8" s="210" t="s">
        <v>378</v>
      </c>
      <c r="B8" s="210"/>
      <c r="C8" s="210"/>
      <c r="D8" s="210"/>
      <c r="E8" s="210"/>
      <c r="F8" s="210"/>
      <c r="G8" s="210"/>
      <c r="H8" s="210"/>
      <c r="I8" s="210"/>
    </row>
    <row r="9" spans="1:12" ht="93.75" customHeight="1" x14ac:dyDescent="0.3">
      <c r="A9" s="210" t="s">
        <v>377</v>
      </c>
      <c r="B9" s="210"/>
      <c r="C9" s="210"/>
      <c r="D9" s="210"/>
      <c r="E9" s="210"/>
      <c r="F9" s="210"/>
      <c r="G9" s="210"/>
      <c r="H9" s="210"/>
      <c r="I9" s="210"/>
    </row>
    <row r="10" spans="1:12" ht="59.25" customHeight="1" x14ac:dyDescent="0.3">
      <c r="A10" s="210" t="s">
        <v>381</v>
      </c>
      <c r="B10" s="210"/>
      <c r="C10" s="210"/>
      <c r="D10" s="210"/>
      <c r="E10" s="210"/>
      <c r="F10" s="210"/>
      <c r="G10" s="210"/>
      <c r="H10" s="210"/>
      <c r="I10" s="210"/>
    </row>
    <row r="11" spans="1:12" ht="43.5" customHeight="1" x14ac:dyDescent="0.3">
      <c r="A11" s="210" t="s">
        <v>376</v>
      </c>
      <c r="B11" s="210"/>
      <c r="C11" s="210"/>
      <c r="D11" s="210"/>
      <c r="E11" s="210"/>
      <c r="F11" s="210"/>
      <c r="G11" s="210"/>
      <c r="H11" s="210"/>
      <c r="I11" s="210"/>
    </row>
    <row r="12" spans="1:12" ht="43.5" customHeight="1" x14ac:dyDescent="0.3">
      <c r="A12" s="210" t="s">
        <v>446</v>
      </c>
      <c r="B12" s="210"/>
      <c r="C12" s="210"/>
      <c r="D12" s="210"/>
      <c r="E12" s="210"/>
      <c r="F12" s="210"/>
      <c r="G12" s="210"/>
      <c r="H12" s="210"/>
      <c r="I12" s="210"/>
    </row>
    <row r="13" spans="1:12" ht="47.25" customHeight="1" x14ac:dyDescent="0.3">
      <c r="A13" s="218" t="s">
        <v>375</v>
      </c>
      <c r="B13" s="218"/>
      <c r="C13" s="218"/>
      <c r="D13" s="218"/>
      <c r="E13" s="218"/>
      <c r="F13" s="218"/>
      <c r="G13" s="218"/>
      <c r="H13" s="218"/>
      <c r="I13" s="218"/>
      <c r="J13" s="104"/>
      <c r="K13" s="104"/>
      <c r="L13" s="104"/>
    </row>
    <row r="14" spans="1:12" ht="48.75" customHeight="1" x14ac:dyDescent="0.3">
      <c r="A14" s="210" t="s">
        <v>374</v>
      </c>
      <c r="B14" s="210"/>
      <c r="C14" s="210"/>
      <c r="D14" s="210"/>
      <c r="E14" s="210"/>
      <c r="F14" s="210"/>
      <c r="G14" s="210"/>
      <c r="H14" s="210"/>
      <c r="I14" s="210"/>
    </row>
    <row r="15" spans="1:12" ht="44.25" customHeight="1" x14ac:dyDescent="0.3">
      <c r="A15" s="210" t="s">
        <v>373</v>
      </c>
      <c r="B15" s="210"/>
      <c r="C15" s="210"/>
      <c r="D15" s="210"/>
      <c r="E15" s="210"/>
      <c r="F15" s="210"/>
      <c r="G15" s="210"/>
      <c r="H15" s="210"/>
      <c r="I15" s="210"/>
    </row>
    <row r="16" spans="1:12" ht="44.25" customHeight="1" x14ac:dyDescent="0.3">
      <c r="A16" s="211" t="s">
        <v>372</v>
      </c>
      <c r="B16" s="211"/>
      <c r="C16" s="211"/>
      <c r="D16" s="211"/>
      <c r="E16" s="211"/>
      <c r="F16" s="211"/>
      <c r="G16" s="211"/>
      <c r="H16" s="211"/>
      <c r="I16" s="211"/>
    </row>
    <row r="17" spans="1:9" ht="44.25" customHeight="1" x14ac:dyDescent="0.3">
      <c r="A17" s="210" t="s">
        <v>382</v>
      </c>
      <c r="B17" s="210"/>
      <c r="C17" s="210"/>
      <c r="D17" s="210"/>
      <c r="E17" s="210"/>
      <c r="F17" s="210"/>
      <c r="G17" s="210"/>
      <c r="H17" s="210"/>
      <c r="I17" s="210"/>
    </row>
    <row r="18" spans="1:9" ht="39.75" customHeight="1" x14ac:dyDescent="0.3">
      <c r="A18" s="210" t="s">
        <v>371</v>
      </c>
      <c r="B18" s="216"/>
      <c r="C18" s="216"/>
      <c r="D18" s="216"/>
      <c r="E18" s="216"/>
      <c r="F18" s="216"/>
      <c r="G18" s="216"/>
      <c r="H18" s="216"/>
      <c r="I18" s="216"/>
    </row>
    <row r="19" spans="1:9" ht="43.5" customHeight="1" x14ac:dyDescent="0.3">
      <c r="A19" s="217" t="s">
        <v>400</v>
      </c>
      <c r="B19" s="218"/>
      <c r="C19" s="218"/>
      <c r="D19" s="218"/>
      <c r="E19" s="218"/>
      <c r="F19" s="218"/>
      <c r="G19" s="218"/>
      <c r="H19" s="218"/>
      <c r="I19" s="218"/>
    </row>
    <row r="20" spans="1:9" ht="37.5" customHeight="1" x14ac:dyDescent="0.3">
      <c r="A20" s="217" t="s">
        <v>401</v>
      </c>
      <c r="B20" s="218"/>
      <c r="C20" s="218"/>
      <c r="D20" s="218"/>
      <c r="E20" s="218"/>
      <c r="F20" s="218"/>
      <c r="G20" s="218"/>
      <c r="H20" s="218"/>
      <c r="I20" s="218"/>
    </row>
    <row r="21" spans="1:9" ht="14.25" customHeight="1" x14ac:dyDescent="0.3"/>
    <row r="23" spans="1:9" x14ac:dyDescent="0.3">
      <c r="A23" s="212" t="s">
        <v>445</v>
      </c>
      <c r="B23" s="212"/>
      <c r="C23" s="212"/>
      <c r="D23" s="212"/>
    </row>
  </sheetData>
  <mergeCells count="17">
    <mergeCell ref="A13:I13"/>
    <mergeCell ref="A14:I14"/>
    <mergeCell ref="A15:I15"/>
    <mergeCell ref="A16:I16"/>
    <mergeCell ref="A23:D23"/>
    <mergeCell ref="A4:I4"/>
    <mergeCell ref="A6:I6"/>
    <mergeCell ref="A7:I7"/>
    <mergeCell ref="A8:I8"/>
    <mergeCell ref="A9:I9"/>
    <mergeCell ref="A10:I10"/>
    <mergeCell ref="A17:I17"/>
    <mergeCell ref="A18:I18"/>
    <mergeCell ref="A19:I19"/>
    <mergeCell ref="A20:I20"/>
    <mergeCell ref="A11:I11"/>
    <mergeCell ref="A12:I12"/>
  </mergeCells>
  <pageMargins left="0.7" right="0.7" top="0.75" bottom="0.75" header="0.3" footer="0.3"/>
  <pageSetup paperSize="9" scale="7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L23"/>
  <sheetViews>
    <sheetView workbookViewId="0">
      <selection activeCell="E2" sqref="E2"/>
    </sheetView>
  </sheetViews>
  <sheetFormatPr baseColWidth="10" defaultColWidth="9.1796875" defaultRowHeight="14" x14ac:dyDescent="0.3"/>
  <cols>
    <col min="1" max="1" width="9.1796875" style="102" customWidth="1"/>
    <col min="2" max="5" width="18.81640625" style="102" customWidth="1"/>
    <col min="6" max="16384" width="9.1796875" style="102"/>
  </cols>
  <sheetData>
    <row r="4" spans="1:12" ht="15.5" x14ac:dyDescent="0.35">
      <c r="A4" s="213" t="s">
        <v>393</v>
      </c>
      <c r="B4" s="213"/>
      <c r="C4" s="213"/>
      <c r="D4" s="213"/>
      <c r="E4" s="213"/>
      <c r="F4" s="213"/>
      <c r="G4" s="213"/>
      <c r="H4" s="213"/>
      <c r="I4" s="213"/>
    </row>
    <row r="5" spans="1:12" ht="15.5" x14ac:dyDescent="0.35">
      <c r="A5" s="103"/>
    </row>
    <row r="6" spans="1:12" ht="45" customHeight="1" x14ac:dyDescent="0.3">
      <c r="A6" s="214" t="s">
        <v>398</v>
      </c>
      <c r="B6" s="214"/>
      <c r="C6" s="214"/>
      <c r="D6" s="214"/>
      <c r="E6" s="214"/>
      <c r="F6" s="214"/>
      <c r="G6" s="214"/>
      <c r="H6" s="214"/>
      <c r="I6" s="214"/>
    </row>
    <row r="7" spans="1:12" ht="34.5" customHeight="1" x14ac:dyDescent="0.3">
      <c r="A7" s="215" t="s">
        <v>394</v>
      </c>
      <c r="B7" s="215"/>
      <c r="C7" s="215"/>
      <c r="D7" s="215"/>
      <c r="E7" s="215"/>
      <c r="F7" s="215"/>
      <c r="G7" s="215"/>
      <c r="H7" s="215"/>
      <c r="I7" s="215"/>
    </row>
    <row r="8" spans="1:12" ht="48" customHeight="1" x14ac:dyDescent="0.3">
      <c r="A8" s="210" t="s">
        <v>395</v>
      </c>
      <c r="B8" s="210"/>
      <c r="C8" s="210"/>
      <c r="D8" s="210"/>
      <c r="E8" s="210"/>
      <c r="F8" s="210"/>
      <c r="G8" s="210"/>
      <c r="H8" s="210"/>
      <c r="I8" s="210"/>
    </row>
    <row r="9" spans="1:12" ht="93.75" customHeight="1" x14ac:dyDescent="0.3">
      <c r="A9" s="210" t="s">
        <v>396</v>
      </c>
      <c r="B9" s="210"/>
      <c r="C9" s="210"/>
      <c r="D9" s="210"/>
      <c r="E9" s="210"/>
      <c r="F9" s="210"/>
      <c r="G9" s="210"/>
      <c r="H9" s="210"/>
      <c r="I9" s="210"/>
    </row>
    <row r="10" spans="1:12" ht="59.25" customHeight="1" x14ac:dyDescent="0.3">
      <c r="A10" s="210" t="s">
        <v>397</v>
      </c>
      <c r="B10" s="210"/>
      <c r="C10" s="210"/>
      <c r="D10" s="210"/>
      <c r="E10" s="210"/>
      <c r="F10" s="210"/>
      <c r="G10" s="210"/>
      <c r="H10" s="210"/>
      <c r="I10" s="210"/>
    </row>
    <row r="11" spans="1:12" ht="43.5" customHeight="1" x14ac:dyDescent="0.3">
      <c r="A11" s="210" t="s">
        <v>403</v>
      </c>
      <c r="B11" s="210"/>
      <c r="C11" s="210"/>
      <c r="D11" s="210"/>
      <c r="E11" s="210"/>
      <c r="F11" s="210"/>
      <c r="G11" s="210"/>
      <c r="H11" s="210"/>
      <c r="I11" s="210"/>
    </row>
    <row r="12" spans="1:12" ht="43.5" customHeight="1" x14ac:dyDescent="0.3">
      <c r="A12" s="210" t="s">
        <v>399</v>
      </c>
      <c r="B12" s="210"/>
      <c r="C12" s="210"/>
      <c r="D12" s="210"/>
      <c r="E12" s="210"/>
      <c r="F12" s="210"/>
      <c r="G12" s="210"/>
      <c r="H12" s="210"/>
      <c r="I12" s="210"/>
    </row>
    <row r="13" spans="1:12" ht="60.75" customHeight="1" x14ac:dyDescent="0.3">
      <c r="A13" s="217" t="s">
        <v>415</v>
      </c>
      <c r="B13" s="218"/>
      <c r="C13" s="218"/>
      <c r="D13" s="218"/>
      <c r="E13" s="218"/>
      <c r="F13" s="218"/>
      <c r="G13" s="218"/>
      <c r="H13" s="218"/>
      <c r="I13" s="218"/>
      <c r="J13" s="104"/>
      <c r="K13" s="104"/>
      <c r="L13" s="104"/>
    </row>
    <row r="14" spans="1:12" ht="48.75" customHeight="1" x14ac:dyDescent="0.3">
      <c r="A14" s="210" t="s">
        <v>405</v>
      </c>
      <c r="B14" s="210"/>
      <c r="C14" s="210"/>
      <c r="D14" s="210"/>
      <c r="E14" s="210"/>
      <c r="F14" s="210"/>
      <c r="G14" s="210"/>
      <c r="H14" s="210"/>
      <c r="I14" s="210"/>
    </row>
    <row r="15" spans="1:12" ht="44.25" customHeight="1" x14ac:dyDescent="0.3">
      <c r="A15" s="210" t="s">
        <v>417</v>
      </c>
      <c r="B15" s="210"/>
      <c r="C15" s="210"/>
      <c r="D15" s="210"/>
      <c r="E15" s="210"/>
      <c r="F15" s="210"/>
      <c r="G15" s="210"/>
      <c r="H15" s="210"/>
      <c r="I15" s="210"/>
    </row>
    <row r="16" spans="1:12" ht="44.25" customHeight="1" x14ac:dyDescent="0.3">
      <c r="A16" s="211" t="s">
        <v>404</v>
      </c>
      <c r="B16" s="211"/>
      <c r="C16" s="211"/>
      <c r="D16" s="211"/>
      <c r="E16" s="211"/>
      <c r="F16" s="211"/>
      <c r="G16" s="211"/>
      <c r="H16" s="211"/>
      <c r="I16" s="211"/>
    </row>
    <row r="17" spans="1:9" ht="44.25" customHeight="1" x14ac:dyDescent="0.3">
      <c r="A17" s="210" t="s">
        <v>406</v>
      </c>
      <c r="B17" s="210"/>
      <c r="C17" s="210"/>
      <c r="D17" s="210"/>
      <c r="E17" s="210"/>
      <c r="F17" s="210"/>
      <c r="G17" s="210"/>
      <c r="H17" s="210"/>
      <c r="I17" s="210"/>
    </row>
    <row r="18" spans="1:9" ht="39.75" customHeight="1" x14ac:dyDescent="0.3">
      <c r="A18" s="210" t="s">
        <v>407</v>
      </c>
      <c r="B18" s="210"/>
      <c r="C18" s="210"/>
      <c r="D18" s="210"/>
      <c r="E18" s="210"/>
      <c r="F18" s="210"/>
      <c r="G18" s="210"/>
      <c r="H18" s="210"/>
      <c r="I18" s="210"/>
    </row>
    <row r="19" spans="1:9" ht="43.5" customHeight="1" x14ac:dyDescent="0.3">
      <c r="A19" s="217" t="s">
        <v>422</v>
      </c>
      <c r="B19" s="217"/>
      <c r="C19" s="217"/>
      <c r="D19" s="217"/>
      <c r="E19" s="217"/>
      <c r="F19" s="217"/>
      <c r="G19" s="217"/>
      <c r="H19" s="217"/>
      <c r="I19" s="217"/>
    </row>
    <row r="20" spans="1:9" ht="39.75" customHeight="1" x14ac:dyDescent="0.3">
      <c r="A20" s="219" t="s">
        <v>421</v>
      </c>
      <c r="B20" s="220"/>
      <c r="C20" s="220"/>
      <c r="D20" s="220"/>
      <c r="E20" s="220"/>
      <c r="F20" s="220"/>
      <c r="G20" s="220"/>
      <c r="H20" s="220"/>
      <c r="I20" s="220"/>
    </row>
    <row r="23" spans="1:9" x14ac:dyDescent="0.3">
      <c r="A23" s="212" t="s">
        <v>449</v>
      </c>
      <c r="B23" s="212"/>
      <c r="C23" s="212"/>
      <c r="D23" s="212"/>
    </row>
  </sheetData>
  <mergeCells count="17">
    <mergeCell ref="A23:D23"/>
    <mergeCell ref="A20:I20"/>
    <mergeCell ref="A10:I10"/>
    <mergeCell ref="A11:I11"/>
    <mergeCell ref="A13:I13"/>
    <mergeCell ref="A14:I14"/>
    <mergeCell ref="A17:I17"/>
    <mergeCell ref="A18:I18"/>
    <mergeCell ref="A19:I19"/>
    <mergeCell ref="A12:I12"/>
    <mergeCell ref="A15:I15"/>
    <mergeCell ref="A16:I16"/>
    <mergeCell ref="A4:I4"/>
    <mergeCell ref="A6:I6"/>
    <mergeCell ref="A7:I7"/>
    <mergeCell ref="A8:I8"/>
    <mergeCell ref="A9:I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L24"/>
  <sheetViews>
    <sheetView workbookViewId="0">
      <selection activeCell="E2" sqref="E2"/>
    </sheetView>
  </sheetViews>
  <sheetFormatPr baseColWidth="10" defaultColWidth="9.1796875" defaultRowHeight="14" x14ac:dyDescent="0.3"/>
  <cols>
    <col min="1" max="1" width="9.1796875" style="102" customWidth="1"/>
    <col min="2" max="5" width="18.81640625" style="102" customWidth="1"/>
    <col min="6" max="8" width="9.1796875" style="102"/>
    <col min="9" max="9" width="9.54296875" style="102" customWidth="1"/>
    <col min="10" max="16384" width="9.1796875" style="102"/>
  </cols>
  <sheetData>
    <row r="4" spans="1:12" ht="15.5" x14ac:dyDescent="0.35">
      <c r="A4" s="213" t="s">
        <v>408</v>
      </c>
      <c r="B4" s="213"/>
      <c r="C4" s="213"/>
      <c r="D4" s="213"/>
      <c r="E4" s="213"/>
      <c r="F4" s="213"/>
      <c r="G4" s="213"/>
      <c r="H4" s="213"/>
      <c r="I4" s="213"/>
    </row>
    <row r="5" spans="1:12" ht="15.5" x14ac:dyDescent="0.35">
      <c r="A5" s="103"/>
    </row>
    <row r="6" spans="1:12" ht="45" customHeight="1" x14ac:dyDescent="0.3">
      <c r="A6" s="214" t="s">
        <v>409</v>
      </c>
      <c r="B6" s="214"/>
      <c r="C6" s="214"/>
      <c r="D6" s="214"/>
      <c r="E6" s="214"/>
      <c r="F6" s="214"/>
      <c r="G6" s="214"/>
      <c r="H6" s="214"/>
      <c r="I6" s="214"/>
    </row>
    <row r="7" spans="1:12" ht="34.5" customHeight="1" x14ac:dyDescent="0.3">
      <c r="A7" s="215" t="s">
        <v>434</v>
      </c>
      <c r="B7" s="215"/>
      <c r="C7" s="215"/>
      <c r="D7" s="215"/>
      <c r="E7" s="215"/>
      <c r="F7" s="215"/>
      <c r="G7" s="215"/>
      <c r="H7" s="215"/>
      <c r="I7" s="215"/>
    </row>
    <row r="8" spans="1:12" ht="48" customHeight="1" x14ac:dyDescent="0.3">
      <c r="A8" s="210" t="s">
        <v>410</v>
      </c>
      <c r="B8" s="210"/>
      <c r="C8" s="210"/>
      <c r="D8" s="210"/>
      <c r="E8" s="210"/>
      <c r="F8" s="210"/>
      <c r="G8" s="210"/>
      <c r="H8" s="210"/>
      <c r="I8" s="210"/>
    </row>
    <row r="9" spans="1:12" ht="93.75" customHeight="1" x14ac:dyDescent="0.3">
      <c r="A9" s="210" t="s">
        <v>412</v>
      </c>
      <c r="B9" s="210"/>
      <c r="C9" s="210"/>
      <c r="D9" s="210"/>
      <c r="E9" s="210"/>
      <c r="F9" s="210"/>
      <c r="G9" s="210"/>
      <c r="H9" s="210"/>
      <c r="I9" s="210"/>
    </row>
    <row r="10" spans="1:12" ht="59.25" customHeight="1" x14ac:dyDescent="0.3">
      <c r="A10" s="210" t="s">
        <v>411</v>
      </c>
      <c r="B10" s="210"/>
      <c r="C10" s="210"/>
      <c r="D10" s="210"/>
      <c r="E10" s="210"/>
      <c r="F10" s="210"/>
      <c r="G10" s="210"/>
      <c r="H10" s="210"/>
      <c r="I10" s="210"/>
    </row>
    <row r="11" spans="1:12" s="105" customFormat="1" ht="43.5" customHeight="1" x14ac:dyDescent="0.3">
      <c r="A11" s="210" t="s">
        <v>413</v>
      </c>
      <c r="B11" s="210"/>
      <c r="C11" s="210"/>
      <c r="D11" s="210"/>
      <c r="E11" s="210"/>
      <c r="F11" s="210"/>
      <c r="G11" s="210"/>
      <c r="H11" s="210"/>
      <c r="I11" s="210"/>
    </row>
    <row r="12" spans="1:12" ht="43.5" customHeight="1" x14ac:dyDescent="0.3">
      <c r="A12" s="210" t="s">
        <v>414</v>
      </c>
      <c r="B12" s="210"/>
      <c r="C12" s="210"/>
      <c r="D12" s="210"/>
      <c r="E12" s="210"/>
      <c r="F12" s="210"/>
      <c r="G12" s="210"/>
      <c r="H12" s="210"/>
      <c r="I12" s="210"/>
    </row>
    <row r="13" spans="1:12" ht="63.75" customHeight="1" x14ac:dyDescent="0.3">
      <c r="A13" s="217" t="s">
        <v>435</v>
      </c>
      <c r="B13" s="218"/>
      <c r="C13" s="218"/>
      <c r="D13" s="218"/>
      <c r="E13" s="218"/>
      <c r="F13" s="218"/>
      <c r="G13" s="218"/>
      <c r="H13" s="218"/>
      <c r="I13" s="218"/>
      <c r="J13" s="104"/>
      <c r="K13" s="104"/>
      <c r="L13" s="104"/>
    </row>
    <row r="14" spans="1:12" ht="56.25" customHeight="1" x14ac:dyDescent="0.3">
      <c r="A14" s="210" t="s">
        <v>416</v>
      </c>
      <c r="B14" s="210"/>
      <c r="C14" s="210"/>
      <c r="D14" s="210"/>
      <c r="E14" s="210"/>
      <c r="F14" s="210"/>
      <c r="G14" s="210"/>
      <c r="H14" s="210"/>
      <c r="I14" s="210"/>
    </row>
    <row r="15" spans="1:12" ht="61.5" customHeight="1" x14ac:dyDescent="0.3">
      <c r="A15" s="210" t="s">
        <v>437</v>
      </c>
      <c r="B15" s="210"/>
      <c r="C15" s="210"/>
      <c r="D15" s="210"/>
      <c r="E15" s="210"/>
      <c r="F15" s="210"/>
      <c r="G15" s="210"/>
      <c r="H15" s="210"/>
      <c r="I15" s="210"/>
    </row>
    <row r="16" spans="1:12" ht="44.25" customHeight="1" x14ac:dyDescent="0.3">
      <c r="A16" s="211" t="s">
        <v>418</v>
      </c>
      <c r="B16" s="211"/>
      <c r="C16" s="211"/>
      <c r="D16" s="211"/>
      <c r="E16" s="211"/>
      <c r="F16" s="211"/>
      <c r="G16" s="211"/>
      <c r="H16" s="211"/>
      <c r="I16" s="211"/>
    </row>
    <row r="17" spans="1:9" ht="44.25" customHeight="1" x14ac:dyDescent="0.3">
      <c r="A17" s="210" t="s">
        <v>419</v>
      </c>
      <c r="B17" s="210"/>
      <c r="C17" s="210"/>
      <c r="D17" s="210"/>
      <c r="E17" s="210"/>
      <c r="F17" s="210"/>
      <c r="G17" s="210"/>
      <c r="H17" s="210"/>
      <c r="I17" s="210"/>
    </row>
    <row r="18" spans="1:9" ht="39.75" customHeight="1" x14ac:dyDescent="0.3">
      <c r="A18" s="210" t="s">
        <v>420</v>
      </c>
      <c r="B18" s="210"/>
      <c r="C18" s="210"/>
      <c r="D18" s="210"/>
      <c r="E18" s="210"/>
      <c r="F18" s="210"/>
      <c r="G18" s="210"/>
      <c r="H18" s="210"/>
      <c r="I18" s="210"/>
    </row>
    <row r="19" spans="1:9" ht="43.5" customHeight="1" x14ac:dyDescent="0.3">
      <c r="A19" s="217" t="s">
        <v>423</v>
      </c>
      <c r="B19" s="217"/>
      <c r="C19" s="217"/>
      <c r="D19" s="217"/>
      <c r="E19" s="217"/>
      <c r="F19" s="217"/>
      <c r="G19" s="217"/>
      <c r="H19" s="217"/>
      <c r="I19" s="217"/>
    </row>
    <row r="20" spans="1:9" ht="37.5" customHeight="1" x14ac:dyDescent="0.3">
      <c r="A20" s="211" t="s">
        <v>436</v>
      </c>
      <c r="B20" s="221"/>
      <c r="C20" s="221"/>
      <c r="D20" s="221"/>
      <c r="E20" s="221"/>
      <c r="F20" s="221"/>
      <c r="G20" s="221"/>
      <c r="H20" s="221"/>
      <c r="I20" s="221"/>
    </row>
    <row r="21" spans="1:9" ht="14.25" customHeight="1" x14ac:dyDescent="0.3"/>
    <row r="24" spans="1:9" x14ac:dyDescent="0.3">
      <c r="A24" s="212" t="s">
        <v>450</v>
      </c>
      <c r="B24" s="212"/>
      <c r="C24" s="212"/>
      <c r="D24" s="212"/>
    </row>
  </sheetData>
  <mergeCells count="17">
    <mergeCell ref="A24:D24"/>
    <mergeCell ref="A6:I6"/>
    <mergeCell ref="A7:I7"/>
    <mergeCell ref="A8:I8"/>
    <mergeCell ref="A9:I9"/>
    <mergeCell ref="A4:I4"/>
    <mergeCell ref="A20:I20"/>
    <mergeCell ref="A10:I10"/>
    <mergeCell ref="A11:I11"/>
    <mergeCell ref="A13:I13"/>
    <mergeCell ref="A14:I14"/>
    <mergeCell ref="A12:I12"/>
    <mergeCell ref="A15:I15"/>
    <mergeCell ref="A16:I16"/>
    <mergeCell ref="A17:I17"/>
    <mergeCell ref="A18:I18"/>
    <mergeCell ref="A19:I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4:O24"/>
  <sheetViews>
    <sheetView zoomScaleNormal="100" workbookViewId="0">
      <selection activeCell="D2" sqref="D2"/>
    </sheetView>
  </sheetViews>
  <sheetFormatPr baseColWidth="10" defaultColWidth="9.1796875" defaultRowHeight="14" x14ac:dyDescent="0.3"/>
  <cols>
    <col min="1" max="1" width="9.1796875" style="102" customWidth="1"/>
    <col min="2" max="4" width="18.81640625" style="102" customWidth="1"/>
    <col min="5" max="5" width="47.1796875" style="102" customWidth="1"/>
    <col min="6" max="6" width="9.1796875" style="102"/>
    <col min="7" max="7" width="9.1796875" style="102" customWidth="1"/>
    <col min="8" max="13" width="9.1796875" style="102"/>
    <col min="14" max="14" width="12.453125" style="102" customWidth="1"/>
    <col min="15" max="15" width="17.1796875" style="102" customWidth="1"/>
    <col min="16" max="16384" width="9.1796875" style="102"/>
  </cols>
  <sheetData>
    <row r="4" spans="1:15" ht="15" customHeight="1" x14ac:dyDescent="0.3">
      <c r="A4" s="251" t="s">
        <v>389</v>
      </c>
      <c r="B4" s="251"/>
      <c r="C4" s="251"/>
      <c r="D4" s="251"/>
      <c r="E4" s="251"/>
      <c r="F4" s="106"/>
      <c r="G4" s="106"/>
      <c r="H4" s="106"/>
      <c r="I4" s="106"/>
      <c r="J4" s="106"/>
      <c r="K4" s="106"/>
      <c r="L4" s="106"/>
    </row>
    <row r="5" spans="1:15" ht="15.5" x14ac:dyDescent="0.35">
      <c r="A5" s="103"/>
    </row>
    <row r="6" spans="1:15" ht="54.75" customHeight="1" x14ac:dyDescent="0.3">
      <c r="A6" s="211" t="s">
        <v>388</v>
      </c>
      <c r="B6" s="252"/>
      <c r="C6" s="252"/>
      <c r="D6" s="252"/>
      <c r="E6" s="252"/>
    </row>
    <row r="7" spans="1:15" ht="33" customHeight="1" x14ac:dyDescent="0.3">
      <c r="A7" s="215" t="s">
        <v>387</v>
      </c>
      <c r="B7" s="215"/>
      <c r="C7" s="215"/>
      <c r="D7" s="215"/>
      <c r="E7" s="215"/>
      <c r="F7" s="107"/>
      <c r="G7" s="107"/>
      <c r="H7" s="107"/>
      <c r="I7" s="107"/>
    </row>
    <row r="8" spans="1:15" ht="129.75" customHeight="1" thickBot="1" x14ac:dyDescent="0.35">
      <c r="A8" s="211" t="s">
        <v>386</v>
      </c>
      <c r="B8" s="211"/>
      <c r="C8" s="211"/>
      <c r="D8" s="211"/>
      <c r="E8" s="211"/>
    </row>
    <row r="9" spans="1:15" s="105" customFormat="1" ht="48" customHeight="1" thickBot="1" x14ac:dyDescent="0.35">
      <c r="A9" s="210" t="s">
        <v>391</v>
      </c>
      <c r="B9" s="210"/>
      <c r="C9" s="210"/>
      <c r="D9" s="210"/>
      <c r="E9" s="210"/>
      <c r="F9" s="108"/>
      <c r="G9" s="109"/>
      <c r="H9" s="109"/>
      <c r="I9" s="109"/>
      <c r="J9" s="118"/>
      <c r="K9" s="234" t="s">
        <v>119</v>
      </c>
      <c r="L9" s="235"/>
      <c r="M9" s="234" t="s">
        <v>120</v>
      </c>
      <c r="N9" s="236"/>
      <c r="O9" s="119" t="s">
        <v>314</v>
      </c>
    </row>
    <row r="10" spans="1:15" ht="31.5" customHeight="1" x14ac:dyDescent="0.3">
      <c r="A10" s="210" t="s">
        <v>385</v>
      </c>
      <c r="B10" s="210"/>
      <c r="C10" s="210"/>
      <c r="D10" s="210"/>
      <c r="E10" s="210"/>
      <c r="F10" s="113"/>
      <c r="G10" s="237" t="s">
        <v>17</v>
      </c>
      <c r="H10" s="238"/>
      <c r="I10" s="238"/>
      <c r="J10" s="239"/>
      <c r="K10" s="243"/>
      <c r="L10" s="244"/>
      <c r="M10" s="247"/>
      <c r="N10" s="248"/>
      <c r="O10" s="226"/>
    </row>
    <row r="11" spans="1:15" ht="67.5" customHeight="1" thickBot="1" x14ac:dyDescent="0.35">
      <c r="A11" s="211" t="s">
        <v>392</v>
      </c>
      <c r="B11" s="211"/>
      <c r="C11" s="211"/>
      <c r="D11" s="211"/>
      <c r="E11" s="211"/>
      <c r="F11" s="113"/>
      <c r="G11" s="240"/>
      <c r="H11" s="241"/>
      <c r="I11" s="241"/>
      <c r="J11" s="242"/>
      <c r="K11" s="245"/>
      <c r="L11" s="246"/>
      <c r="M11" s="249"/>
      <c r="N11" s="250"/>
      <c r="O11" s="227"/>
    </row>
    <row r="12" spans="1:15" s="109" customFormat="1" ht="84.75" customHeight="1" x14ac:dyDescent="0.35">
      <c r="A12" s="210" t="s">
        <v>390</v>
      </c>
      <c r="B12" s="216"/>
      <c r="C12" s="216"/>
      <c r="D12" s="216"/>
      <c r="E12" s="216"/>
      <c r="F12" s="114"/>
      <c r="G12" s="114"/>
      <c r="H12" s="114"/>
      <c r="I12" s="114"/>
    </row>
    <row r="13" spans="1:15" ht="61.5" customHeight="1" thickBot="1" x14ac:dyDescent="0.35">
      <c r="A13" s="210" t="s">
        <v>432</v>
      </c>
      <c r="B13" s="210"/>
      <c r="C13" s="210"/>
      <c r="D13" s="210"/>
      <c r="E13" s="210"/>
      <c r="F13" s="113"/>
      <c r="G13" s="113"/>
      <c r="H13" s="113"/>
      <c r="I13" s="113"/>
    </row>
    <row r="14" spans="1:15" ht="93" customHeight="1" thickBot="1" x14ac:dyDescent="0.35">
      <c r="A14" s="210" t="s">
        <v>384</v>
      </c>
      <c r="B14" s="210"/>
      <c r="C14" s="210"/>
      <c r="D14" s="210"/>
      <c r="E14" s="210"/>
      <c r="F14" s="113"/>
      <c r="G14" s="228" t="s">
        <v>124</v>
      </c>
      <c r="H14" s="229"/>
      <c r="I14" s="228" t="s">
        <v>123</v>
      </c>
      <c r="J14" s="229"/>
      <c r="K14" s="230" t="s">
        <v>125</v>
      </c>
      <c r="L14" s="231"/>
      <c r="M14" s="232" t="s">
        <v>121</v>
      </c>
      <c r="N14" s="233"/>
    </row>
    <row r="15" spans="1:15" ht="37.5" customHeight="1" thickBot="1" x14ac:dyDescent="0.35">
      <c r="A15" s="211" t="s">
        <v>372</v>
      </c>
      <c r="B15" s="211"/>
      <c r="C15" s="211"/>
      <c r="D15" s="211"/>
      <c r="E15" s="211"/>
      <c r="F15" s="115"/>
      <c r="G15" s="222" t="s">
        <v>315</v>
      </c>
      <c r="H15" s="223"/>
      <c r="I15" s="224" t="s">
        <v>20</v>
      </c>
      <c r="J15" s="225"/>
      <c r="K15" s="116"/>
    </row>
    <row r="16" spans="1:15" ht="62.25" customHeight="1" x14ac:dyDescent="0.3">
      <c r="A16" s="210" t="s">
        <v>433</v>
      </c>
      <c r="B16" s="210"/>
      <c r="C16" s="210"/>
      <c r="D16" s="210"/>
      <c r="E16" s="210"/>
      <c r="F16" s="113"/>
      <c r="G16" s="113"/>
      <c r="H16" s="113"/>
      <c r="I16" s="113"/>
    </row>
    <row r="17" spans="1:9" s="109" customFormat="1" ht="57" customHeight="1" x14ac:dyDescent="0.35">
      <c r="A17" s="210" t="s">
        <v>402</v>
      </c>
      <c r="B17" s="210"/>
      <c r="C17" s="210"/>
      <c r="D17" s="210"/>
      <c r="E17" s="210"/>
      <c r="F17" s="114"/>
      <c r="G17" s="114"/>
      <c r="H17" s="114"/>
      <c r="I17" s="114"/>
    </row>
    <row r="18" spans="1:9" s="109" customFormat="1" ht="57" customHeight="1" x14ac:dyDescent="0.35">
      <c r="A18" s="210" t="s">
        <v>383</v>
      </c>
      <c r="B18" s="210"/>
      <c r="C18" s="210"/>
      <c r="D18" s="210"/>
      <c r="E18" s="210"/>
      <c r="F18" s="114"/>
      <c r="G18" s="114"/>
      <c r="H18" s="114"/>
      <c r="I18" s="114"/>
    </row>
    <row r="19" spans="1:9" ht="43.5" customHeight="1" x14ac:dyDescent="0.3">
      <c r="A19" s="211" t="s">
        <v>447</v>
      </c>
      <c r="B19" s="211"/>
      <c r="C19" s="211"/>
      <c r="D19" s="211"/>
      <c r="E19" s="211"/>
      <c r="F19" s="113"/>
      <c r="G19" s="113"/>
      <c r="H19" s="113"/>
      <c r="I19" s="113"/>
    </row>
    <row r="20" spans="1:9" s="109" customFormat="1" ht="37.5" customHeight="1" x14ac:dyDescent="0.35">
      <c r="A20" s="211" t="s">
        <v>448</v>
      </c>
      <c r="B20" s="211"/>
      <c r="C20" s="211"/>
      <c r="D20" s="211"/>
      <c r="E20" s="211"/>
      <c r="F20" s="114"/>
      <c r="G20" s="114"/>
      <c r="H20" s="114"/>
      <c r="I20" s="114"/>
    </row>
    <row r="24" spans="1:9" x14ac:dyDescent="0.3">
      <c r="A24" s="212" t="s">
        <v>445</v>
      </c>
      <c r="B24" s="212"/>
      <c r="C24" s="212"/>
      <c r="D24" s="212"/>
    </row>
  </sheetData>
  <mergeCells count="29">
    <mergeCell ref="A24:D24"/>
    <mergeCell ref="A4:E4"/>
    <mergeCell ref="A6:E6"/>
    <mergeCell ref="A7:E7"/>
    <mergeCell ref="A8:E8"/>
    <mergeCell ref="A9:E9"/>
    <mergeCell ref="A18:E18"/>
    <mergeCell ref="A19:E19"/>
    <mergeCell ref="A20:E20"/>
    <mergeCell ref="A15:E15"/>
    <mergeCell ref="K9:L9"/>
    <mergeCell ref="M9:N9"/>
    <mergeCell ref="A10:E10"/>
    <mergeCell ref="G10:J11"/>
    <mergeCell ref="K10:L11"/>
    <mergeCell ref="M10:N11"/>
    <mergeCell ref="G15:H15"/>
    <mergeCell ref="I15:J15"/>
    <mergeCell ref="A16:E16"/>
    <mergeCell ref="A17:E17"/>
    <mergeCell ref="O10:O11"/>
    <mergeCell ref="A11:E11"/>
    <mergeCell ref="A12:E12"/>
    <mergeCell ref="A13:E13"/>
    <mergeCell ref="A14:E14"/>
    <mergeCell ref="G14:H14"/>
    <mergeCell ref="I14:J14"/>
    <mergeCell ref="K14:L14"/>
    <mergeCell ref="M14:N14"/>
  </mergeCells>
  <dataValidations count="1">
    <dataValidation type="whole" allowBlank="1" showInputMessage="1" showErrorMessage="1" sqref="K10:N11">
      <formula1>0</formula1>
      <formula2>50000</formula2>
    </dataValidation>
  </dataValidations>
  <pageMargins left="0.7" right="0.7" top="0.75" bottom="0.75" header="0.3" footer="0.3"/>
  <pageSetup paperSize="9" scale="8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64"/>
  <sheetViews>
    <sheetView tabSelected="1" topLeftCell="A25" zoomScale="70" zoomScaleNormal="70" workbookViewId="0">
      <selection activeCell="S8" sqref="S8"/>
    </sheetView>
  </sheetViews>
  <sheetFormatPr baseColWidth="10" defaultColWidth="9.1796875" defaultRowHeight="14" x14ac:dyDescent="0.3"/>
  <cols>
    <col min="1" max="1" width="5.7265625" style="102" customWidth="1"/>
    <col min="2" max="2" width="21.1796875" style="102" customWidth="1"/>
    <col min="3" max="3" width="19.26953125" style="102" customWidth="1"/>
    <col min="4" max="4" width="38.54296875" style="102" customWidth="1"/>
    <col min="5" max="16" width="7.1796875" style="102" customWidth="1"/>
    <col min="17" max="17" width="9.1796875" style="102"/>
    <col min="18" max="18" width="16.7265625" style="102" customWidth="1"/>
    <col min="19" max="22" width="16.26953125" style="102" customWidth="1"/>
    <col min="23" max="16384" width="9.1796875" style="102"/>
  </cols>
  <sheetData>
    <row r="1" spans="1:22" ht="25.5" customHeight="1" x14ac:dyDescent="0.3">
      <c r="A1" s="182"/>
      <c r="B1" s="182"/>
      <c r="C1" s="182"/>
      <c r="D1" s="182"/>
      <c r="E1" s="403" t="s">
        <v>332</v>
      </c>
      <c r="F1" s="403"/>
      <c r="G1" s="403"/>
      <c r="H1" s="403"/>
      <c r="I1" s="403"/>
      <c r="J1" s="403"/>
      <c r="K1" s="403"/>
      <c r="L1" s="403"/>
      <c r="M1" s="403"/>
      <c r="N1" s="403"/>
      <c r="O1" s="403"/>
      <c r="P1" s="403"/>
      <c r="Q1" s="403"/>
      <c r="R1" s="182"/>
      <c r="S1" s="182"/>
      <c r="T1" s="182"/>
      <c r="U1" s="182"/>
      <c r="V1" s="182"/>
    </row>
    <row r="2" spans="1:22" ht="25.5" customHeight="1" thickBot="1" x14ac:dyDescent="0.35">
      <c r="A2" s="109"/>
      <c r="B2" s="109"/>
      <c r="C2" s="109"/>
      <c r="D2" s="109"/>
      <c r="E2" s="404"/>
      <c r="F2" s="404"/>
      <c r="G2" s="404"/>
      <c r="H2" s="404"/>
      <c r="I2" s="404"/>
      <c r="J2" s="404"/>
      <c r="K2" s="404"/>
      <c r="L2" s="404"/>
      <c r="M2" s="404"/>
      <c r="N2" s="404"/>
      <c r="O2" s="404"/>
      <c r="P2" s="404"/>
      <c r="Q2" s="404"/>
      <c r="R2" s="109"/>
      <c r="S2" s="109"/>
      <c r="T2" s="109"/>
      <c r="U2" s="109"/>
      <c r="V2" s="109"/>
    </row>
    <row r="3" spans="1:22" ht="25.5" customHeight="1" thickBot="1" x14ac:dyDescent="0.35">
      <c r="A3" s="275" t="s">
        <v>144</v>
      </c>
      <c r="B3" s="276"/>
      <c r="C3" s="276"/>
      <c r="D3" s="276"/>
      <c r="E3" s="276"/>
      <c r="F3" s="276"/>
      <c r="G3" s="276"/>
      <c r="H3" s="276"/>
      <c r="I3" s="276"/>
      <c r="J3" s="276"/>
      <c r="K3" s="276"/>
      <c r="L3" s="276"/>
      <c r="M3" s="276"/>
      <c r="N3" s="276"/>
      <c r="O3" s="276"/>
      <c r="P3" s="276"/>
      <c r="Q3" s="276"/>
      <c r="R3" s="276"/>
      <c r="S3" s="276"/>
      <c r="T3" s="276"/>
      <c r="U3" s="276"/>
      <c r="V3" s="277"/>
    </row>
    <row r="4" spans="1:22" ht="25.5" customHeight="1" thickBot="1" x14ac:dyDescent="0.35">
      <c r="A4" s="120"/>
      <c r="B4" s="121"/>
      <c r="C4" s="121"/>
      <c r="D4" s="121"/>
      <c r="E4" s="121"/>
      <c r="F4" s="120"/>
      <c r="G4" s="121"/>
      <c r="H4" s="121"/>
      <c r="I4" s="121"/>
      <c r="J4" s="121"/>
      <c r="K4" s="121"/>
      <c r="L4" s="121"/>
      <c r="M4" s="121"/>
      <c r="N4" s="121"/>
      <c r="O4" s="121"/>
      <c r="P4" s="121"/>
      <c r="Q4" s="121"/>
      <c r="R4" s="121"/>
      <c r="S4" s="121"/>
      <c r="T4" s="121"/>
      <c r="U4" s="121"/>
      <c r="V4" s="121"/>
    </row>
    <row r="5" spans="1:22" ht="25.5" customHeight="1" x14ac:dyDescent="0.3">
      <c r="A5" s="405" t="s">
        <v>12</v>
      </c>
      <c r="B5" s="406"/>
      <c r="C5" s="317" t="s">
        <v>221</v>
      </c>
      <c r="D5" s="407"/>
      <c r="E5" s="109"/>
      <c r="F5" s="109"/>
      <c r="G5" s="109"/>
      <c r="H5" s="109"/>
      <c r="I5" s="109"/>
      <c r="J5" s="109"/>
      <c r="K5" s="109"/>
      <c r="L5" s="109"/>
      <c r="M5" s="109"/>
      <c r="N5" s="109"/>
      <c r="O5" s="109"/>
      <c r="P5" s="109"/>
      <c r="Q5" s="109"/>
      <c r="R5" s="109"/>
      <c r="S5" s="109"/>
      <c r="T5" s="109"/>
      <c r="U5" s="109"/>
      <c r="V5" s="109"/>
    </row>
    <row r="6" spans="1:22" ht="25.5" customHeight="1" thickBot="1" x14ac:dyDescent="0.35">
      <c r="A6" s="388" t="s">
        <v>145</v>
      </c>
      <c r="B6" s="389"/>
      <c r="C6" s="408" t="s">
        <v>451</v>
      </c>
      <c r="D6" s="402"/>
      <c r="E6" s="109"/>
      <c r="F6" s="109"/>
      <c r="G6" s="109"/>
      <c r="H6" s="109"/>
      <c r="I6" s="109"/>
      <c r="J6" s="109"/>
      <c r="K6" s="109"/>
      <c r="L6" s="109"/>
      <c r="M6" s="109"/>
      <c r="N6" s="109"/>
      <c r="O6" s="109"/>
      <c r="P6" s="109"/>
      <c r="Q6" s="109"/>
      <c r="R6" s="109"/>
      <c r="S6" s="109"/>
      <c r="T6" s="109"/>
      <c r="U6" s="109"/>
      <c r="V6" s="109"/>
    </row>
    <row r="7" spans="1:22" ht="25.5" customHeight="1" x14ac:dyDescent="0.3">
      <c r="A7" s="388" t="s">
        <v>15</v>
      </c>
      <c r="B7" s="389"/>
      <c r="C7" s="390">
        <v>42644</v>
      </c>
      <c r="D7" s="391"/>
      <c r="E7" s="109"/>
      <c r="F7" s="122"/>
      <c r="G7" s="109"/>
      <c r="H7" s="109"/>
      <c r="I7" s="109"/>
      <c r="J7" s="109"/>
      <c r="K7" s="392" t="s">
        <v>17</v>
      </c>
      <c r="L7" s="393"/>
      <c r="M7" s="393"/>
      <c r="N7" s="393"/>
      <c r="O7" s="393"/>
      <c r="P7" s="396">
        <f>E21+R43</f>
        <v>87657</v>
      </c>
      <c r="Q7" s="397"/>
      <c r="R7" s="400" t="str">
        <f>C9</f>
        <v>EUR</v>
      </c>
      <c r="S7" s="181"/>
      <c r="T7" s="109"/>
      <c r="U7" s="109"/>
      <c r="V7" s="109"/>
    </row>
    <row r="8" spans="1:22" ht="25.5" customHeight="1" thickBot="1" x14ac:dyDescent="0.35">
      <c r="A8" s="388" t="s">
        <v>14</v>
      </c>
      <c r="B8" s="389"/>
      <c r="C8" s="298" t="s">
        <v>115</v>
      </c>
      <c r="D8" s="402"/>
      <c r="E8" s="109"/>
      <c r="F8" s="109"/>
      <c r="G8" s="109"/>
      <c r="H8" s="109"/>
      <c r="I8" s="109"/>
      <c r="J8" s="109"/>
      <c r="K8" s="394"/>
      <c r="L8" s="395"/>
      <c r="M8" s="395"/>
      <c r="N8" s="395"/>
      <c r="O8" s="395"/>
      <c r="P8" s="398"/>
      <c r="Q8" s="399"/>
      <c r="R8" s="401"/>
      <c r="S8" s="109"/>
      <c r="T8" s="109"/>
      <c r="U8" s="109"/>
      <c r="V8" s="109"/>
    </row>
    <row r="9" spans="1:22" ht="25.5" customHeight="1" thickBot="1" x14ac:dyDescent="0.35">
      <c r="A9" s="365" t="s">
        <v>18</v>
      </c>
      <c r="B9" s="366"/>
      <c r="C9" s="367" t="s">
        <v>19</v>
      </c>
      <c r="D9" s="368"/>
      <c r="E9" s="109"/>
      <c r="F9" s="109"/>
      <c r="G9" s="109"/>
      <c r="H9" s="109"/>
      <c r="I9" s="109"/>
      <c r="J9" s="109"/>
      <c r="K9" s="109"/>
      <c r="L9" s="109"/>
      <c r="M9" s="109"/>
      <c r="N9" s="109"/>
      <c r="O9" s="109"/>
      <c r="P9" s="109"/>
      <c r="Q9" s="109"/>
      <c r="R9" s="109"/>
      <c r="S9" s="109"/>
      <c r="T9" s="109"/>
      <c r="U9" s="109"/>
      <c r="V9" s="109"/>
    </row>
    <row r="10" spans="1:22" ht="25.5" customHeight="1" thickBot="1" x14ac:dyDescent="0.35"/>
    <row r="11" spans="1:22" ht="25.5" customHeight="1" thickBot="1" x14ac:dyDescent="0.35">
      <c r="A11" s="369" t="s">
        <v>146</v>
      </c>
      <c r="B11" s="370"/>
      <c r="C11" s="370"/>
      <c r="D11" s="370"/>
      <c r="E11" s="370"/>
      <c r="F11" s="370"/>
      <c r="G11" s="370"/>
      <c r="H11" s="370"/>
      <c r="I11" s="370"/>
      <c r="J11" s="370"/>
      <c r="K11" s="370"/>
      <c r="L11" s="370"/>
      <c r="M11" s="370"/>
      <c r="N11" s="370"/>
      <c r="O11" s="370"/>
      <c r="P11" s="370"/>
      <c r="Q11" s="370"/>
      <c r="R11" s="370"/>
      <c r="S11" s="370"/>
      <c r="T11" s="370"/>
      <c r="U11" s="370"/>
      <c r="V11" s="371"/>
    </row>
    <row r="12" spans="1:22" ht="25.5" customHeight="1" thickBot="1" x14ac:dyDescent="0.35">
      <c r="A12" s="123"/>
      <c r="B12" s="120"/>
      <c r="C12" s="120"/>
      <c r="D12" s="120"/>
      <c r="E12" s="120"/>
      <c r="F12" s="120"/>
      <c r="G12" s="120"/>
      <c r="H12" s="120"/>
      <c r="I12" s="120"/>
      <c r="J12" s="120"/>
      <c r="K12" s="120"/>
      <c r="L12" s="120"/>
      <c r="M12" s="120"/>
      <c r="N12" s="120"/>
      <c r="O12" s="120"/>
      <c r="P12" s="120"/>
      <c r="Q12" s="120"/>
      <c r="R12" s="120"/>
      <c r="S12" s="120"/>
      <c r="T12" s="120"/>
      <c r="U12" s="120"/>
      <c r="V12" s="120"/>
    </row>
    <row r="13" spans="1:22" ht="25.5" customHeight="1" thickBot="1" x14ac:dyDescent="0.35">
      <c r="A13" s="372" t="s">
        <v>147</v>
      </c>
      <c r="B13" s="373"/>
      <c r="C13" s="373"/>
      <c r="D13" s="373"/>
      <c r="E13" s="373"/>
      <c r="F13" s="373"/>
      <c r="G13" s="373"/>
      <c r="H13" s="373"/>
      <c r="I13" s="373"/>
      <c r="J13" s="373"/>
      <c r="K13" s="373"/>
      <c r="L13" s="374"/>
      <c r="M13" s="109"/>
      <c r="N13" s="109"/>
      <c r="O13" s="372" t="s">
        <v>148</v>
      </c>
      <c r="P13" s="373"/>
      <c r="Q13" s="373"/>
      <c r="R13" s="373"/>
      <c r="S13" s="373"/>
      <c r="T13" s="373"/>
      <c r="U13" s="373"/>
      <c r="V13" s="374"/>
    </row>
    <row r="14" spans="1:22" ht="25.5" customHeight="1" thickBot="1" x14ac:dyDescent="0.35"/>
    <row r="15" spans="1:22" ht="29.25" customHeight="1" thickBot="1" x14ac:dyDescent="0.35">
      <c r="A15" s="192" t="s">
        <v>333</v>
      </c>
      <c r="B15" s="124" t="s">
        <v>315</v>
      </c>
      <c r="C15" s="192" t="s">
        <v>20</v>
      </c>
      <c r="D15" s="125" t="s">
        <v>107</v>
      </c>
      <c r="E15" s="375" t="s">
        <v>334</v>
      </c>
      <c r="F15" s="376"/>
      <c r="G15" s="377" t="s">
        <v>335</v>
      </c>
      <c r="H15" s="378"/>
      <c r="I15" s="378"/>
      <c r="J15" s="378"/>
      <c r="K15" s="378"/>
      <c r="L15" s="379"/>
      <c r="M15" s="109"/>
      <c r="N15" s="380" t="s">
        <v>333</v>
      </c>
      <c r="O15" s="382" t="s">
        <v>9</v>
      </c>
      <c r="P15" s="383"/>
      <c r="Q15" s="383"/>
      <c r="R15" s="383"/>
      <c r="S15" s="383"/>
      <c r="T15" s="384"/>
      <c r="U15" s="382" t="s">
        <v>335</v>
      </c>
      <c r="V15" s="385"/>
    </row>
    <row r="16" spans="1:22" ht="127.5" customHeight="1" thickBot="1" x14ac:dyDescent="0.35">
      <c r="A16" s="126">
        <v>1</v>
      </c>
      <c r="B16" s="127" t="s">
        <v>363</v>
      </c>
      <c r="C16" s="128" t="s">
        <v>112</v>
      </c>
      <c r="D16" s="129" t="s">
        <v>13</v>
      </c>
      <c r="E16" s="316">
        <f>14088+4008+13236+3768</f>
        <v>35100</v>
      </c>
      <c r="F16" s="357"/>
      <c r="G16" s="358" t="s">
        <v>452</v>
      </c>
      <c r="H16" s="359"/>
      <c r="I16" s="359"/>
      <c r="J16" s="359"/>
      <c r="K16" s="359"/>
      <c r="L16" s="360"/>
      <c r="M16" s="109"/>
      <c r="N16" s="381"/>
      <c r="O16" s="361" t="s">
        <v>107</v>
      </c>
      <c r="P16" s="362"/>
      <c r="Q16" s="362"/>
      <c r="R16" s="130" t="s">
        <v>336</v>
      </c>
      <c r="S16" s="131" t="s">
        <v>337</v>
      </c>
      <c r="T16" s="132" t="s">
        <v>338</v>
      </c>
      <c r="U16" s="386"/>
      <c r="V16" s="387"/>
    </row>
    <row r="17" spans="1:22" ht="108" customHeight="1" x14ac:dyDescent="0.3">
      <c r="A17" s="133">
        <v>2</v>
      </c>
      <c r="B17" s="134" t="s">
        <v>367</v>
      </c>
      <c r="C17" s="135" t="s">
        <v>112</v>
      </c>
      <c r="D17" s="135" t="s">
        <v>318</v>
      </c>
      <c r="E17" s="352">
        <v>4593</v>
      </c>
      <c r="F17" s="353"/>
      <c r="G17" s="348" t="s">
        <v>455</v>
      </c>
      <c r="H17" s="354"/>
      <c r="I17" s="354"/>
      <c r="J17" s="354"/>
      <c r="K17" s="354"/>
      <c r="L17" s="349"/>
      <c r="M17" s="109"/>
      <c r="N17" s="136">
        <v>1</v>
      </c>
      <c r="O17" s="363" t="s">
        <v>10</v>
      </c>
      <c r="P17" s="364"/>
      <c r="Q17" s="364"/>
      <c r="R17" s="137"/>
      <c r="S17" s="183">
        <v>1</v>
      </c>
      <c r="T17" s="187">
        <f>SUM(R17:S17)</f>
        <v>1</v>
      </c>
      <c r="U17" s="358" t="s">
        <v>460</v>
      </c>
      <c r="V17" s="360"/>
    </row>
    <row r="18" spans="1:22" ht="107.25" customHeight="1" x14ac:dyDescent="0.3">
      <c r="A18" s="133">
        <v>3</v>
      </c>
      <c r="B18" s="134" t="s">
        <v>366</v>
      </c>
      <c r="C18" s="135" t="s">
        <v>112</v>
      </c>
      <c r="D18" s="135" t="s">
        <v>317</v>
      </c>
      <c r="E18" s="352">
        <f>976+1924</f>
        <v>2900</v>
      </c>
      <c r="F18" s="353"/>
      <c r="G18" s="348"/>
      <c r="H18" s="354"/>
      <c r="I18" s="354"/>
      <c r="J18" s="354"/>
      <c r="K18" s="354"/>
      <c r="L18" s="349"/>
      <c r="M18" s="109"/>
      <c r="N18" s="133">
        <v>2</v>
      </c>
      <c r="O18" s="355" t="s">
        <v>11</v>
      </c>
      <c r="P18" s="356"/>
      <c r="Q18" s="356"/>
      <c r="R18" s="138"/>
      <c r="S18" s="184">
        <v>1</v>
      </c>
      <c r="T18" s="188">
        <f>SUM(R18:S18)</f>
        <v>1</v>
      </c>
      <c r="U18" s="348" t="s">
        <v>461</v>
      </c>
      <c r="V18" s="349"/>
    </row>
    <row r="19" spans="1:22" ht="25.5" customHeight="1" x14ac:dyDescent="0.3">
      <c r="A19" s="133">
        <v>4</v>
      </c>
      <c r="B19" s="134" t="s">
        <v>368</v>
      </c>
      <c r="C19" s="135" t="s">
        <v>112</v>
      </c>
      <c r="D19" s="135" t="s">
        <v>8</v>
      </c>
      <c r="E19" s="352">
        <v>1632</v>
      </c>
      <c r="F19" s="353"/>
      <c r="G19" s="348" t="s">
        <v>453</v>
      </c>
      <c r="H19" s="354"/>
      <c r="I19" s="354"/>
      <c r="J19" s="354"/>
      <c r="K19" s="354"/>
      <c r="L19" s="349"/>
      <c r="M19" s="109"/>
      <c r="N19" s="133">
        <v>3</v>
      </c>
      <c r="O19" s="355"/>
      <c r="P19" s="356"/>
      <c r="Q19" s="356"/>
      <c r="R19" s="138"/>
      <c r="S19" s="184"/>
      <c r="T19" s="188">
        <f>SUM(R19:S19)</f>
        <v>0</v>
      </c>
      <c r="U19" s="348"/>
      <c r="V19" s="349"/>
    </row>
    <row r="20" spans="1:22" ht="72.75" customHeight="1" thickBot="1" x14ac:dyDescent="0.35">
      <c r="A20" s="139">
        <v>5</v>
      </c>
      <c r="B20" s="140" t="s">
        <v>368</v>
      </c>
      <c r="C20" s="141" t="s">
        <v>112</v>
      </c>
      <c r="D20" s="142" t="s">
        <v>316</v>
      </c>
      <c r="E20" s="341">
        <v>3968</v>
      </c>
      <c r="F20" s="342"/>
      <c r="G20" s="343" t="s">
        <v>456</v>
      </c>
      <c r="H20" s="344"/>
      <c r="I20" s="344"/>
      <c r="J20" s="344"/>
      <c r="K20" s="344"/>
      <c r="L20" s="345"/>
      <c r="M20" s="109"/>
      <c r="N20" s="139">
        <v>4</v>
      </c>
      <c r="O20" s="346"/>
      <c r="P20" s="347"/>
      <c r="Q20" s="347"/>
      <c r="R20" s="143"/>
      <c r="S20" s="185"/>
      <c r="T20" s="189">
        <f>SUM(R20:S20)</f>
        <v>0</v>
      </c>
      <c r="U20" s="348"/>
      <c r="V20" s="349"/>
    </row>
    <row r="21" spans="1:22" ht="25.5" customHeight="1" thickBot="1" x14ac:dyDescent="0.35">
      <c r="A21" s="109"/>
      <c r="B21" s="109"/>
      <c r="C21" s="109"/>
      <c r="D21" s="144" t="s">
        <v>6</v>
      </c>
      <c r="E21" s="350">
        <f>SUM(E16:E20)</f>
        <v>48193</v>
      </c>
      <c r="F21" s="351"/>
      <c r="G21" s="109"/>
      <c r="H21" s="206"/>
      <c r="I21" s="180"/>
      <c r="J21" s="207"/>
      <c r="K21" s="207"/>
      <c r="L21" s="207"/>
      <c r="M21" s="109"/>
      <c r="N21" s="109"/>
      <c r="O21" s="206"/>
      <c r="P21" s="109"/>
      <c r="Q21" s="109"/>
      <c r="R21" s="109"/>
      <c r="S21" s="186">
        <f>SUM(S17:S20)</f>
        <v>2</v>
      </c>
      <c r="T21" s="109"/>
      <c r="U21" s="343"/>
      <c r="V21" s="345"/>
    </row>
    <row r="22" spans="1:22" ht="25.5" customHeight="1" thickBot="1" x14ac:dyDescent="0.35">
      <c r="J22" s="208"/>
      <c r="L22" s="209"/>
    </row>
    <row r="23" spans="1:22" ht="25.5" customHeight="1" thickBot="1" x14ac:dyDescent="0.35">
      <c r="A23" s="275" t="s">
        <v>150</v>
      </c>
      <c r="B23" s="276"/>
      <c r="C23" s="276"/>
      <c r="D23" s="276"/>
      <c r="E23" s="276"/>
      <c r="F23" s="276"/>
      <c r="G23" s="276"/>
      <c r="H23" s="276"/>
      <c r="I23" s="276"/>
      <c r="J23" s="276"/>
      <c r="K23" s="276"/>
      <c r="L23" s="276"/>
      <c r="M23" s="276"/>
      <c r="N23" s="276"/>
      <c r="O23" s="276"/>
      <c r="P23" s="276"/>
      <c r="Q23" s="276"/>
      <c r="R23" s="276"/>
      <c r="S23" s="276"/>
      <c r="T23" s="276"/>
      <c r="U23" s="276"/>
      <c r="V23" s="277"/>
    </row>
    <row r="24" spans="1:22" ht="25.5" customHeight="1" thickBot="1" x14ac:dyDescent="0.35"/>
    <row r="25" spans="1:22" ht="25.5" customHeight="1" thickBot="1" x14ac:dyDescent="0.35">
      <c r="A25" s="109"/>
      <c r="B25" s="109"/>
      <c r="C25" s="109"/>
      <c r="D25" s="109"/>
      <c r="E25" s="335" t="s">
        <v>339</v>
      </c>
      <c r="F25" s="336"/>
      <c r="G25" s="336"/>
      <c r="H25" s="336"/>
      <c r="I25" s="336"/>
      <c r="J25" s="336"/>
      <c r="K25" s="336"/>
      <c r="L25" s="336"/>
      <c r="M25" s="336"/>
      <c r="N25" s="336"/>
      <c r="O25" s="336"/>
      <c r="P25" s="337"/>
      <c r="Q25" s="109"/>
      <c r="R25" s="109"/>
      <c r="S25" s="109"/>
      <c r="T25" s="109"/>
    </row>
    <row r="26" spans="1:22" ht="25.5" customHeight="1" thickBot="1" x14ac:dyDescent="0.35">
      <c r="A26" s="109"/>
      <c r="B26" s="109"/>
      <c r="C26" s="109"/>
      <c r="D26" s="109"/>
      <c r="E26" s="338" t="s">
        <v>340</v>
      </c>
      <c r="F26" s="339"/>
      <c r="G26" s="339"/>
      <c r="H26" s="339" t="s">
        <v>341</v>
      </c>
      <c r="I26" s="339"/>
      <c r="J26" s="339"/>
      <c r="K26" s="339" t="s">
        <v>342</v>
      </c>
      <c r="L26" s="339"/>
      <c r="M26" s="339"/>
      <c r="N26" s="339" t="s">
        <v>343</v>
      </c>
      <c r="O26" s="339"/>
      <c r="P26" s="340"/>
      <c r="Q26" s="145"/>
      <c r="R26" s="145"/>
      <c r="S26" s="145"/>
      <c r="T26" s="145"/>
    </row>
    <row r="27" spans="1:22" ht="25.5" customHeight="1" thickBot="1" x14ac:dyDescent="0.35">
      <c r="A27" s="146" t="s">
        <v>333</v>
      </c>
      <c r="B27" s="195" t="s">
        <v>315</v>
      </c>
      <c r="C27" s="193" t="s">
        <v>20</v>
      </c>
      <c r="D27" s="194" t="s">
        <v>0</v>
      </c>
      <c r="E27" s="191" t="s">
        <v>344</v>
      </c>
      <c r="F27" s="201" t="s">
        <v>345</v>
      </c>
      <c r="G27" s="201" t="s">
        <v>346</v>
      </c>
      <c r="H27" s="201" t="s">
        <v>347</v>
      </c>
      <c r="I27" s="201" t="s">
        <v>348</v>
      </c>
      <c r="J27" s="201" t="s">
        <v>349</v>
      </c>
      <c r="K27" s="201" t="s">
        <v>350</v>
      </c>
      <c r="L27" s="201" t="s">
        <v>351</v>
      </c>
      <c r="M27" s="201" t="s">
        <v>352</v>
      </c>
      <c r="N27" s="201" t="s">
        <v>353</v>
      </c>
      <c r="O27" s="201" t="s">
        <v>354</v>
      </c>
      <c r="P27" s="199" t="s">
        <v>355</v>
      </c>
      <c r="Q27" s="147" t="s">
        <v>356</v>
      </c>
      <c r="R27" s="146" t="s">
        <v>357</v>
      </c>
      <c r="S27" s="232" t="s">
        <v>359</v>
      </c>
      <c r="T27" s="331"/>
      <c r="U27" s="331"/>
      <c r="V27" s="233"/>
    </row>
    <row r="28" spans="1:22" ht="129.75" customHeight="1" x14ac:dyDescent="0.3">
      <c r="A28" s="126">
        <v>1</v>
      </c>
      <c r="B28" s="128" t="s">
        <v>369</v>
      </c>
      <c r="C28" s="128" t="s">
        <v>112</v>
      </c>
      <c r="D28" s="128" t="s">
        <v>361</v>
      </c>
      <c r="E28" s="148"/>
      <c r="F28" s="149">
        <v>1</v>
      </c>
      <c r="G28" s="150">
        <v>1</v>
      </c>
      <c r="H28" s="151"/>
      <c r="I28" s="152">
        <v>1</v>
      </c>
      <c r="J28" s="153">
        <v>1</v>
      </c>
      <c r="K28" s="151"/>
      <c r="L28" s="152">
        <v>1</v>
      </c>
      <c r="M28" s="153">
        <v>1</v>
      </c>
      <c r="N28" s="154"/>
      <c r="O28" s="155">
        <v>1</v>
      </c>
      <c r="P28" s="156">
        <v>1</v>
      </c>
      <c r="Q28" s="157">
        <f t="shared" ref="Q28:Q42" si="0">SUM(E28:P28)</f>
        <v>8</v>
      </c>
      <c r="R28" s="158">
        <v>2283</v>
      </c>
      <c r="S28" s="332" t="s">
        <v>457</v>
      </c>
      <c r="T28" s="333"/>
      <c r="U28" s="333"/>
      <c r="V28" s="334"/>
    </row>
    <row r="29" spans="1:22" ht="124.5" customHeight="1" x14ac:dyDescent="0.3">
      <c r="A29" s="133">
        <v>2</v>
      </c>
      <c r="B29" s="135" t="s">
        <v>369</v>
      </c>
      <c r="C29" s="135" t="s">
        <v>5</v>
      </c>
      <c r="D29" s="135" t="s">
        <v>2</v>
      </c>
      <c r="E29" s="148">
        <v>1</v>
      </c>
      <c r="F29" s="149"/>
      <c r="G29" s="150">
        <v>1</v>
      </c>
      <c r="H29" s="148">
        <v>1</v>
      </c>
      <c r="I29" s="149"/>
      <c r="J29" s="150">
        <v>1</v>
      </c>
      <c r="K29" s="148">
        <v>1</v>
      </c>
      <c r="L29" s="149"/>
      <c r="M29" s="150">
        <v>1</v>
      </c>
      <c r="N29" s="159">
        <v>1</v>
      </c>
      <c r="O29" s="149"/>
      <c r="P29" s="160">
        <v>1</v>
      </c>
      <c r="Q29" s="161">
        <f t="shared" si="0"/>
        <v>8</v>
      </c>
      <c r="R29" s="162">
        <v>1397</v>
      </c>
      <c r="S29" s="320" t="s">
        <v>458</v>
      </c>
      <c r="T29" s="321"/>
      <c r="U29" s="321"/>
      <c r="V29" s="322"/>
    </row>
    <row r="30" spans="1:22" ht="110.25" customHeight="1" x14ac:dyDescent="0.3">
      <c r="A30" s="133">
        <v>3</v>
      </c>
      <c r="B30" s="135" t="s">
        <v>369</v>
      </c>
      <c r="C30" s="135" t="s">
        <v>112</v>
      </c>
      <c r="D30" s="135" t="s">
        <v>3</v>
      </c>
      <c r="E30" s="148">
        <v>1</v>
      </c>
      <c r="F30" s="149"/>
      <c r="G30" s="150"/>
      <c r="H30" s="148">
        <v>1</v>
      </c>
      <c r="I30" s="149"/>
      <c r="J30" s="150"/>
      <c r="K30" s="148">
        <v>1</v>
      </c>
      <c r="L30" s="149"/>
      <c r="M30" s="150"/>
      <c r="N30" s="159">
        <v>1</v>
      </c>
      <c r="O30" s="149"/>
      <c r="P30" s="160">
        <v>1</v>
      </c>
      <c r="Q30" s="161">
        <f t="shared" si="0"/>
        <v>5</v>
      </c>
      <c r="R30" s="162">
        <v>914</v>
      </c>
      <c r="S30" s="320" t="s">
        <v>459</v>
      </c>
      <c r="T30" s="321"/>
      <c r="U30" s="321"/>
      <c r="V30" s="322"/>
    </row>
    <row r="31" spans="1:22" ht="279.75" customHeight="1" x14ac:dyDescent="0.3">
      <c r="A31" s="133">
        <v>4</v>
      </c>
      <c r="B31" s="135" t="s">
        <v>369</v>
      </c>
      <c r="C31" s="135" t="s">
        <v>5</v>
      </c>
      <c r="D31" s="135" t="s">
        <v>16</v>
      </c>
      <c r="E31" s="148"/>
      <c r="F31" s="149"/>
      <c r="G31" s="150"/>
      <c r="H31" s="148">
        <v>1</v>
      </c>
      <c r="I31" s="149"/>
      <c r="J31" s="150"/>
      <c r="K31" s="148"/>
      <c r="L31" s="149">
        <v>1</v>
      </c>
      <c r="M31" s="150"/>
      <c r="N31" s="159"/>
      <c r="O31" s="149">
        <v>1</v>
      </c>
      <c r="P31" s="160"/>
      <c r="Q31" s="161">
        <f t="shared" ref="Q31:Q32" si="1">SUM(E31:P31)</f>
        <v>3</v>
      </c>
      <c r="R31" s="162">
        <v>16922</v>
      </c>
      <c r="S31" s="320" t="s">
        <v>465</v>
      </c>
      <c r="T31" s="321"/>
      <c r="U31" s="321"/>
      <c r="V31" s="322"/>
    </row>
    <row r="32" spans="1:22" ht="66" customHeight="1" x14ac:dyDescent="0.3">
      <c r="A32" s="133">
        <v>5</v>
      </c>
      <c r="B32" s="135" t="s">
        <v>369</v>
      </c>
      <c r="C32" s="135" t="s">
        <v>112</v>
      </c>
      <c r="D32" s="135" t="s">
        <v>362</v>
      </c>
      <c r="E32" s="148"/>
      <c r="F32" s="149"/>
      <c r="G32" s="150"/>
      <c r="H32" s="148"/>
      <c r="I32" s="149"/>
      <c r="J32" s="150"/>
      <c r="K32" s="148">
        <v>1</v>
      </c>
      <c r="L32" s="149"/>
      <c r="M32" s="150"/>
      <c r="N32" s="159"/>
      <c r="O32" s="149"/>
      <c r="P32" s="160"/>
      <c r="Q32" s="161">
        <f t="shared" si="1"/>
        <v>1</v>
      </c>
      <c r="R32" s="162">
        <v>183</v>
      </c>
      <c r="S32" s="320" t="s">
        <v>454</v>
      </c>
      <c r="T32" s="321"/>
      <c r="U32" s="321"/>
      <c r="V32" s="322"/>
    </row>
    <row r="33" spans="1:22" ht="232.5" customHeight="1" x14ac:dyDescent="0.3">
      <c r="A33" s="133">
        <v>6</v>
      </c>
      <c r="B33" s="135" t="s">
        <v>369</v>
      </c>
      <c r="C33" s="135" t="s">
        <v>21</v>
      </c>
      <c r="D33" s="135" t="s">
        <v>360</v>
      </c>
      <c r="E33" s="148">
        <v>1</v>
      </c>
      <c r="F33" s="149"/>
      <c r="G33" s="150">
        <v>1</v>
      </c>
      <c r="H33" s="148"/>
      <c r="I33" s="149"/>
      <c r="J33" s="150">
        <v>1</v>
      </c>
      <c r="K33" s="148"/>
      <c r="L33" s="149"/>
      <c r="M33" s="150">
        <v>1</v>
      </c>
      <c r="N33" s="159"/>
      <c r="O33" s="149">
        <v>1</v>
      </c>
      <c r="P33" s="160"/>
      <c r="Q33" s="161">
        <f t="shared" si="0"/>
        <v>5</v>
      </c>
      <c r="R33" s="162">
        <v>3966</v>
      </c>
      <c r="S33" s="320" t="s">
        <v>466</v>
      </c>
      <c r="T33" s="321"/>
      <c r="U33" s="321"/>
      <c r="V33" s="322"/>
    </row>
    <row r="34" spans="1:22" ht="153.75" customHeight="1" x14ac:dyDescent="0.3">
      <c r="A34" s="133">
        <v>7</v>
      </c>
      <c r="B34" s="163" t="s">
        <v>369</v>
      </c>
      <c r="C34" s="135" t="s">
        <v>21</v>
      </c>
      <c r="D34" s="135" t="s">
        <v>360</v>
      </c>
      <c r="E34" s="148"/>
      <c r="F34" s="149">
        <v>1</v>
      </c>
      <c r="G34" s="150"/>
      <c r="H34" s="148"/>
      <c r="I34" s="149"/>
      <c r="J34" s="150"/>
      <c r="K34" s="148"/>
      <c r="L34" s="149"/>
      <c r="M34" s="150"/>
      <c r="N34" s="159"/>
      <c r="O34" s="149"/>
      <c r="P34" s="160"/>
      <c r="Q34" s="161">
        <f t="shared" si="0"/>
        <v>1</v>
      </c>
      <c r="R34" s="162">
        <v>424</v>
      </c>
      <c r="S34" s="320" t="s">
        <v>467</v>
      </c>
      <c r="T34" s="321"/>
      <c r="U34" s="321"/>
      <c r="V34" s="322"/>
    </row>
    <row r="35" spans="1:22" ht="77.25" customHeight="1" x14ac:dyDescent="0.3">
      <c r="A35" s="133">
        <v>8</v>
      </c>
      <c r="B35" s="135" t="s">
        <v>369</v>
      </c>
      <c r="C35" s="135" t="s">
        <v>112</v>
      </c>
      <c r="D35" s="135" t="s">
        <v>331</v>
      </c>
      <c r="E35" s="148"/>
      <c r="F35" s="149"/>
      <c r="G35" s="150"/>
      <c r="H35" s="148"/>
      <c r="I35" s="149"/>
      <c r="J35" s="150">
        <v>1</v>
      </c>
      <c r="K35" s="148"/>
      <c r="L35" s="149"/>
      <c r="M35" s="150"/>
      <c r="N35" s="159"/>
      <c r="O35" s="149"/>
      <c r="P35" s="160"/>
      <c r="Q35" s="161">
        <f t="shared" si="0"/>
        <v>1</v>
      </c>
      <c r="R35" s="162">
        <v>785</v>
      </c>
      <c r="S35" s="320" t="s">
        <v>462</v>
      </c>
      <c r="T35" s="321"/>
      <c r="U35" s="321"/>
      <c r="V35" s="322"/>
    </row>
    <row r="36" spans="1:22" ht="141" customHeight="1" x14ac:dyDescent="0.3">
      <c r="A36" s="133">
        <v>9</v>
      </c>
      <c r="B36" s="135" t="s">
        <v>369</v>
      </c>
      <c r="C36" s="135" t="s">
        <v>21</v>
      </c>
      <c r="D36" s="135" t="s">
        <v>4</v>
      </c>
      <c r="E36" s="148"/>
      <c r="F36" s="149"/>
      <c r="G36" s="150"/>
      <c r="H36" s="148"/>
      <c r="I36" s="149">
        <v>1</v>
      </c>
      <c r="J36" s="150"/>
      <c r="K36" s="148"/>
      <c r="L36" s="149"/>
      <c r="M36" s="150"/>
      <c r="N36" s="159"/>
      <c r="O36" s="149"/>
      <c r="P36" s="160"/>
      <c r="Q36" s="161">
        <f t="shared" si="0"/>
        <v>1</v>
      </c>
      <c r="R36" s="162">
        <v>939</v>
      </c>
      <c r="S36" s="320" t="s">
        <v>468</v>
      </c>
      <c r="T36" s="321"/>
      <c r="U36" s="321"/>
      <c r="V36" s="322"/>
    </row>
    <row r="37" spans="1:22" ht="141" customHeight="1" x14ac:dyDescent="0.3">
      <c r="A37" s="133">
        <v>10</v>
      </c>
      <c r="B37" s="163" t="s">
        <v>369</v>
      </c>
      <c r="C37" s="135" t="s">
        <v>112</v>
      </c>
      <c r="D37" s="135" t="s">
        <v>331</v>
      </c>
      <c r="E37" s="148"/>
      <c r="F37" s="149"/>
      <c r="G37" s="150"/>
      <c r="H37" s="148"/>
      <c r="I37" s="149">
        <v>1</v>
      </c>
      <c r="J37" s="150"/>
      <c r="K37" s="148"/>
      <c r="L37" s="149"/>
      <c r="M37" s="150"/>
      <c r="N37" s="159"/>
      <c r="O37" s="149"/>
      <c r="P37" s="160"/>
      <c r="Q37" s="161">
        <f t="shared" si="0"/>
        <v>1</v>
      </c>
      <c r="R37" s="162">
        <v>5499</v>
      </c>
      <c r="S37" s="328" t="s">
        <v>463</v>
      </c>
      <c r="T37" s="329"/>
      <c r="U37" s="329"/>
      <c r="V37" s="330"/>
    </row>
    <row r="38" spans="1:22" ht="135.75" customHeight="1" x14ac:dyDescent="0.3">
      <c r="A38" s="133">
        <v>11</v>
      </c>
      <c r="B38" s="163" t="s">
        <v>369</v>
      </c>
      <c r="C38" s="135" t="s">
        <v>112</v>
      </c>
      <c r="D38" s="135" t="s">
        <v>331</v>
      </c>
      <c r="E38" s="148"/>
      <c r="F38" s="149"/>
      <c r="G38" s="150"/>
      <c r="H38" s="148"/>
      <c r="I38" s="149"/>
      <c r="J38" s="150"/>
      <c r="K38" s="148"/>
      <c r="L38" s="149"/>
      <c r="M38" s="150"/>
      <c r="N38" s="159">
        <v>1</v>
      </c>
      <c r="O38" s="149"/>
      <c r="P38" s="160"/>
      <c r="Q38" s="161">
        <f t="shared" si="0"/>
        <v>1</v>
      </c>
      <c r="R38" s="162">
        <v>3445</v>
      </c>
      <c r="S38" s="320" t="s">
        <v>464</v>
      </c>
      <c r="T38" s="321"/>
      <c r="U38" s="321"/>
      <c r="V38" s="322"/>
    </row>
    <row r="39" spans="1:22" ht="166.5" customHeight="1" x14ac:dyDescent="0.3">
      <c r="A39" s="133">
        <v>12</v>
      </c>
      <c r="B39" s="163" t="s">
        <v>369</v>
      </c>
      <c r="C39" s="135" t="s">
        <v>21</v>
      </c>
      <c r="D39" s="135" t="s">
        <v>331</v>
      </c>
      <c r="E39" s="148"/>
      <c r="F39" s="149"/>
      <c r="G39" s="150"/>
      <c r="H39" s="148"/>
      <c r="I39" s="149"/>
      <c r="J39" s="150"/>
      <c r="K39" s="148"/>
      <c r="L39" s="149"/>
      <c r="M39" s="150"/>
      <c r="N39" s="159"/>
      <c r="O39" s="149">
        <v>1</v>
      </c>
      <c r="P39" s="160"/>
      <c r="Q39" s="161">
        <f t="shared" si="0"/>
        <v>1</v>
      </c>
      <c r="R39" s="162">
        <v>2707</v>
      </c>
      <c r="S39" s="320" t="s">
        <v>469</v>
      </c>
      <c r="T39" s="321"/>
      <c r="U39" s="321"/>
      <c r="V39" s="322"/>
    </row>
    <row r="40" spans="1:22" ht="25.5" customHeight="1" x14ac:dyDescent="0.3">
      <c r="A40" s="133">
        <v>13</v>
      </c>
      <c r="B40" s="163"/>
      <c r="C40" s="135"/>
      <c r="D40" s="135"/>
      <c r="E40" s="148"/>
      <c r="F40" s="149"/>
      <c r="G40" s="150"/>
      <c r="H40" s="148"/>
      <c r="I40" s="149"/>
      <c r="J40" s="150"/>
      <c r="K40" s="148"/>
      <c r="L40" s="149"/>
      <c r="M40" s="150"/>
      <c r="N40" s="159"/>
      <c r="O40" s="149"/>
      <c r="P40" s="160"/>
      <c r="Q40" s="161">
        <f t="shared" si="0"/>
        <v>0</v>
      </c>
      <c r="R40" s="162"/>
      <c r="S40" s="320"/>
      <c r="T40" s="321"/>
      <c r="U40" s="321"/>
      <c r="V40" s="322"/>
    </row>
    <row r="41" spans="1:22" ht="25.5" customHeight="1" x14ac:dyDescent="0.3">
      <c r="A41" s="133">
        <v>14</v>
      </c>
      <c r="B41" s="163"/>
      <c r="C41" s="135"/>
      <c r="D41" s="135"/>
      <c r="E41" s="148"/>
      <c r="F41" s="149"/>
      <c r="G41" s="150"/>
      <c r="H41" s="148"/>
      <c r="I41" s="149"/>
      <c r="J41" s="150"/>
      <c r="K41" s="148"/>
      <c r="L41" s="149"/>
      <c r="M41" s="150"/>
      <c r="N41" s="159"/>
      <c r="O41" s="149"/>
      <c r="P41" s="160"/>
      <c r="Q41" s="161">
        <f t="shared" si="0"/>
        <v>0</v>
      </c>
      <c r="R41" s="162"/>
      <c r="S41" s="320"/>
      <c r="T41" s="321"/>
      <c r="U41" s="321"/>
      <c r="V41" s="322"/>
    </row>
    <row r="42" spans="1:22" ht="25.5" customHeight="1" thickBot="1" x14ac:dyDescent="0.35">
      <c r="A42" s="139">
        <v>15</v>
      </c>
      <c r="B42" s="164"/>
      <c r="C42" s="141"/>
      <c r="D42" s="141"/>
      <c r="E42" s="165"/>
      <c r="F42" s="166"/>
      <c r="G42" s="167"/>
      <c r="H42" s="165"/>
      <c r="I42" s="166"/>
      <c r="J42" s="167"/>
      <c r="K42" s="165"/>
      <c r="L42" s="166"/>
      <c r="M42" s="167"/>
      <c r="N42" s="168"/>
      <c r="O42" s="166"/>
      <c r="P42" s="169"/>
      <c r="Q42" s="170">
        <f t="shared" si="0"/>
        <v>0</v>
      </c>
      <c r="R42" s="171"/>
      <c r="S42" s="323"/>
      <c r="T42" s="324"/>
      <c r="U42" s="324"/>
      <c r="V42" s="325"/>
    </row>
    <row r="43" spans="1:22" ht="25.5" customHeight="1" thickBot="1" x14ac:dyDescent="0.35">
      <c r="A43" s="109"/>
      <c r="B43" s="109"/>
      <c r="C43" s="109"/>
      <c r="D43" s="109"/>
      <c r="E43" s="109"/>
      <c r="F43" s="109"/>
      <c r="G43" s="109"/>
      <c r="H43" s="109"/>
      <c r="I43" s="109"/>
      <c r="J43" s="109"/>
      <c r="K43" s="109"/>
      <c r="L43" s="109"/>
      <c r="M43" s="109"/>
      <c r="N43" s="109"/>
      <c r="O43" s="109"/>
      <c r="P43" s="109"/>
      <c r="Q43" s="109"/>
      <c r="R43" s="172">
        <f>SUM(R28:R42)</f>
        <v>39464</v>
      </c>
      <c r="S43" s="326" t="s">
        <v>358</v>
      </c>
      <c r="T43" s="327"/>
      <c r="U43" s="327"/>
      <c r="V43" s="327"/>
    </row>
    <row r="44" spans="1:22" ht="25.5" customHeight="1" thickBot="1" x14ac:dyDescent="0.35"/>
    <row r="45" spans="1:22" ht="25.5" customHeight="1" thickBot="1" x14ac:dyDescent="0.35">
      <c r="A45" s="275" t="s">
        <v>152</v>
      </c>
      <c r="B45" s="276"/>
      <c r="C45" s="276"/>
      <c r="D45" s="276"/>
      <c r="E45" s="276"/>
      <c r="F45" s="276"/>
      <c r="G45" s="276"/>
      <c r="H45" s="276"/>
      <c r="I45" s="276"/>
      <c r="J45" s="276"/>
      <c r="K45" s="276"/>
      <c r="L45" s="276"/>
      <c r="M45" s="276"/>
      <c r="N45" s="276"/>
      <c r="O45" s="276"/>
      <c r="P45" s="276"/>
      <c r="Q45" s="276"/>
      <c r="R45" s="276"/>
      <c r="S45" s="276"/>
      <c r="T45" s="276"/>
      <c r="U45" s="276"/>
      <c r="V45" s="277"/>
    </row>
    <row r="46" spans="1:22" ht="25.5" customHeight="1" thickBot="1" x14ac:dyDescent="0.35"/>
    <row r="47" spans="1:22" ht="32.25" customHeight="1" thickBot="1" x14ac:dyDescent="0.35">
      <c r="A47" s="196" t="s">
        <v>333</v>
      </c>
      <c r="B47" s="124" t="s">
        <v>315</v>
      </c>
      <c r="C47" s="196" t="s">
        <v>20</v>
      </c>
      <c r="D47" s="306" t="s">
        <v>114</v>
      </c>
      <c r="E47" s="307"/>
      <c r="F47" s="308" t="s">
        <v>357</v>
      </c>
      <c r="G47" s="309"/>
      <c r="H47" s="310" t="s">
        <v>126</v>
      </c>
      <c r="I47" s="311"/>
      <c r="J47" s="311"/>
      <c r="K47" s="312"/>
      <c r="L47" s="313" t="s">
        <v>153</v>
      </c>
      <c r="M47" s="311"/>
      <c r="N47" s="311"/>
      <c r="O47" s="311"/>
      <c r="P47" s="311"/>
      <c r="Q47" s="311"/>
      <c r="R47" s="312"/>
    </row>
    <row r="48" spans="1:22" ht="25.5" customHeight="1" x14ac:dyDescent="0.3">
      <c r="A48" s="197">
        <v>1</v>
      </c>
      <c r="B48" s="126"/>
      <c r="C48" s="198"/>
      <c r="D48" s="314"/>
      <c r="E48" s="315"/>
      <c r="F48" s="316"/>
      <c r="G48" s="317"/>
      <c r="H48" s="314"/>
      <c r="I48" s="318"/>
      <c r="J48" s="318"/>
      <c r="K48" s="315"/>
      <c r="L48" s="319"/>
      <c r="M48" s="318"/>
      <c r="N48" s="318"/>
      <c r="O48" s="318"/>
      <c r="P48" s="318"/>
      <c r="Q48" s="318"/>
      <c r="R48" s="315"/>
    </row>
    <row r="49" spans="1:22" ht="25.5" customHeight="1" x14ac:dyDescent="0.3">
      <c r="A49" s="202">
        <v>2</v>
      </c>
      <c r="B49" s="173"/>
      <c r="C49" s="203"/>
      <c r="D49" s="295"/>
      <c r="E49" s="296"/>
      <c r="F49" s="297"/>
      <c r="G49" s="298"/>
      <c r="H49" s="295"/>
      <c r="I49" s="299"/>
      <c r="J49" s="299"/>
      <c r="K49" s="296"/>
      <c r="L49" s="297"/>
      <c r="M49" s="299"/>
      <c r="N49" s="299"/>
      <c r="O49" s="299"/>
      <c r="P49" s="299"/>
      <c r="Q49" s="299"/>
      <c r="R49" s="296"/>
    </row>
    <row r="50" spans="1:22" ht="25.5" customHeight="1" x14ac:dyDescent="0.3">
      <c r="A50" s="202">
        <v>3</v>
      </c>
      <c r="B50" s="173"/>
      <c r="C50" s="203"/>
      <c r="D50" s="295"/>
      <c r="E50" s="296"/>
      <c r="F50" s="297"/>
      <c r="G50" s="298"/>
      <c r="H50" s="295"/>
      <c r="I50" s="299"/>
      <c r="J50" s="299"/>
      <c r="K50" s="296"/>
      <c r="L50" s="297"/>
      <c r="M50" s="299"/>
      <c r="N50" s="299"/>
      <c r="O50" s="299"/>
      <c r="P50" s="299"/>
      <c r="Q50" s="299"/>
      <c r="R50" s="296"/>
    </row>
    <row r="51" spans="1:22" ht="25.5" customHeight="1" x14ac:dyDescent="0.3">
      <c r="A51" s="202">
        <v>4</v>
      </c>
      <c r="B51" s="173"/>
      <c r="C51" s="203"/>
      <c r="D51" s="295"/>
      <c r="E51" s="296"/>
      <c r="F51" s="297"/>
      <c r="G51" s="298"/>
      <c r="H51" s="295"/>
      <c r="I51" s="299"/>
      <c r="J51" s="299"/>
      <c r="K51" s="296"/>
      <c r="L51" s="297"/>
      <c r="M51" s="299"/>
      <c r="N51" s="299"/>
      <c r="O51" s="299"/>
      <c r="P51" s="299"/>
      <c r="Q51" s="299"/>
      <c r="R51" s="296"/>
    </row>
    <row r="52" spans="1:22" ht="25.5" customHeight="1" thickBot="1" x14ac:dyDescent="0.35">
      <c r="A52" s="204">
        <v>5</v>
      </c>
      <c r="B52" s="174"/>
      <c r="C52" s="205"/>
      <c r="D52" s="300"/>
      <c r="E52" s="301"/>
      <c r="F52" s="302"/>
      <c r="G52" s="303"/>
      <c r="H52" s="300"/>
      <c r="I52" s="304"/>
      <c r="J52" s="304"/>
      <c r="K52" s="301"/>
      <c r="L52" s="305"/>
      <c r="M52" s="304"/>
      <c r="N52" s="304"/>
      <c r="O52" s="304"/>
      <c r="P52" s="304"/>
      <c r="Q52" s="304"/>
      <c r="R52" s="301"/>
    </row>
    <row r="53" spans="1:22" ht="25.5" customHeight="1" thickBot="1" x14ac:dyDescent="0.35">
      <c r="A53" s="175"/>
      <c r="B53" s="175"/>
      <c r="C53" s="175"/>
      <c r="D53" s="175"/>
      <c r="E53" s="175"/>
      <c r="F53" s="273">
        <f>SUM(F48:G52)</f>
        <v>0</v>
      </c>
      <c r="G53" s="274"/>
      <c r="H53" s="175"/>
      <c r="I53" s="175"/>
      <c r="J53" s="175"/>
      <c r="K53" s="175"/>
      <c r="L53" s="175"/>
      <c r="M53" s="175"/>
      <c r="N53" s="175"/>
      <c r="O53" s="175"/>
      <c r="P53" s="175"/>
      <c r="Q53" s="175"/>
      <c r="R53" s="175"/>
    </row>
    <row r="54" spans="1:22" ht="25.5" customHeight="1" thickBot="1" x14ac:dyDescent="0.35"/>
    <row r="55" spans="1:22" ht="25.5" customHeight="1" thickBot="1" x14ac:dyDescent="0.35">
      <c r="A55" s="275" t="s">
        <v>154</v>
      </c>
      <c r="B55" s="276"/>
      <c r="C55" s="276"/>
      <c r="D55" s="276"/>
      <c r="E55" s="276"/>
      <c r="F55" s="276"/>
      <c r="G55" s="276"/>
      <c r="H55" s="276"/>
      <c r="I55" s="276"/>
      <c r="J55" s="276"/>
      <c r="K55" s="276"/>
      <c r="L55" s="276"/>
      <c r="M55" s="276"/>
      <c r="N55" s="276"/>
      <c r="O55" s="276"/>
      <c r="P55" s="276"/>
      <c r="Q55" s="276"/>
      <c r="R55" s="276"/>
      <c r="S55" s="276"/>
      <c r="T55" s="276"/>
      <c r="U55" s="276"/>
      <c r="V55" s="277"/>
    </row>
    <row r="56" spans="1:22" ht="25.5" customHeight="1" thickBot="1" x14ac:dyDescent="0.35"/>
    <row r="57" spans="1:22" ht="25.5" customHeight="1" thickBot="1" x14ac:dyDescent="0.35">
      <c r="A57" s="176"/>
      <c r="B57" s="109"/>
      <c r="C57" s="109"/>
      <c r="D57" s="177" t="s">
        <v>151</v>
      </c>
      <c r="E57" s="278" t="s">
        <v>149</v>
      </c>
      <c r="F57" s="279"/>
      <c r="G57" s="280" t="s">
        <v>122</v>
      </c>
      <c r="H57" s="281"/>
      <c r="I57" s="282" t="s">
        <v>1</v>
      </c>
      <c r="J57" s="283"/>
      <c r="K57" s="283"/>
      <c r="L57" s="283"/>
      <c r="M57" s="283"/>
      <c r="N57" s="284"/>
    </row>
    <row r="58" spans="1:22" ht="33.75" customHeight="1" x14ac:dyDescent="0.3">
      <c r="A58" s="285" t="s">
        <v>322</v>
      </c>
      <c r="B58" s="286"/>
      <c r="C58" s="287"/>
      <c r="D58" s="178">
        <v>2</v>
      </c>
      <c r="E58" s="288">
        <f>S21</f>
        <v>2</v>
      </c>
      <c r="F58" s="289"/>
      <c r="G58" s="290">
        <f>IFERROR(D58-E58,"-")</f>
        <v>0</v>
      </c>
      <c r="H58" s="291"/>
      <c r="I58" s="292"/>
      <c r="J58" s="293"/>
      <c r="K58" s="293"/>
      <c r="L58" s="293"/>
      <c r="M58" s="293"/>
      <c r="N58" s="294"/>
    </row>
    <row r="59" spans="1:22" ht="60.75" customHeight="1" x14ac:dyDescent="0.3">
      <c r="A59" s="253" t="s">
        <v>370</v>
      </c>
      <c r="B59" s="254"/>
      <c r="C59" s="255"/>
      <c r="D59" s="200">
        <f>0.15*P7</f>
        <v>13148.55</v>
      </c>
      <c r="E59" s="256">
        <f>R28/3+R33+R34+R36+R35/3+R39+R37/3</f>
        <v>10891.666666666668</v>
      </c>
      <c r="F59" s="257"/>
      <c r="G59" s="258">
        <f>IFERROR(E59-D59,"-")</f>
        <v>-2256.8833333333314</v>
      </c>
      <c r="H59" s="259"/>
      <c r="I59" s="260"/>
      <c r="J59" s="261"/>
      <c r="K59" s="261"/>
      <c r="L59" s="261"/>
      <c r="M59" s="261"/>
      <c r="N59" s="262"/>
      <c r="O59" s="190">
        <f>E59/P7</f>
        <v>0.12425324465435354</v>
      </c>
    </row>
    <row r="60" spans="1:22" ht="60.75" customHeight="1" thickBot="1" x14ac:dyDescent="0.35">
      <c r="A60" s="263" t="s">
        <v>323</v>
      </c>
      <c r="B60" s="264"/>
      <c r="C60" s="265"/>
      <c r="D60" s="179">
        <f>MAX(0,((P7-100000)*0.2))</f>
        <v>0</v>
      </c>
      <c r="E60" s="266"/>
      <c r="F60" s="267"/>
      <c r="G60" s="268">
        <f>IFERROR(E60-D60,"-")</f>
        <v>0</v>
      </c>
      <c r="H60" s="269"/>
      <c r="I60" s="270"/>
      <c r="J60" s="271"/>
      <c r="K60" s="271"/>
      <c r="L60" s="271"/>
      <c r="M60" s="271"/>
      <c r="N60" s="272"/>
    </row>
    <row r="64" spans="1:22" x14ac:dyDescent="0.3">
      <c r="A64" s="212" t="s">
        <v>445</v>
      </c>
      <c r="B64" s="212"/>
      <c r="C64" s="212"/>
      <c r="D64" s="212"/>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2" priority="3">
      <formula>IF(OR(AND(OR(OR(B28&lt;&gt;"",C28&lt;&gt;""),D28&lt;&gt;""),OR(R28="",R28=0)),AND(OR(OR(B28="",C28=""),D28=""),AND(R28&lt;&gt;"",R28&lt;&gt;0))),1,0)</formula>
    </cfRule>
  </conditionalFormatting>
  <conditionalFormatting sqref="E16:F20">
    <cfRule type="expression" dxfId="1" priority="2">
      <formula>IF(OR(AND(OR(OR(B16&lt;&gt;"",C16&lt;&gt;""),D16&lt;&gt;""),OR(E16="",E16=0)),AND(OR(OR(B16="",C16=""),D16=""),AND(E16&lt;&gt;"",E16&lt;&gt;0))),1,0)</formula>
    </cfRule>
  </conditionalFormatting>
  <conditionalFormatting sqref="F48:G52">
    <cfRule type="expression" dxfId="0" priority="1">
      <formula>IF(OR(AND(OR(OR(B48&lt;&gt;"",C48&lt;&gt;""),D48&lt;&gt;""),OR(F48="",F48=0)),AND(OR(OR(B48="",C48=""),D48=""),AND(F48&lt;&gt;"",F48&lt;&gt;0))),1,0)</formula>
    </cfRule>
  </conditionalFormatting>
  <dataValidations count="7">
    <dataValidation type="decimal" allowBlank="1" showInputMessage="1" showErrorMessage="1" sqref="G60:H60">
      <formula1>-50000</formula1>
      <formula2>50000</formula2>
    </dataValidation>
    <dataValidation type="decimal" allowBlank="1" showInputMessage="1" showErrorMessage="1" sqref="G59:H59">
      <formula1>-500000</formula1>
      <formula2>5000000</formula2>
    </dataValidation>
    <dataValidation type="decimal" allowBlank="1" showInputMessage="1" showErrorMessage="1" sqref="E16:F20 R28:R42">
      <formula1>0</formula1>
      <formula2>500000</formula2>
    </dataValidation>
    <dataValidation type="decimal" allowBlank="1" showInputMessage="1" showErrorMessage="1" sqref="F48:G52 E59:F60 D59">
      <formula1>0</formula1>
      <formula2>5000000</formula2>
    </dataValidation>
    <dataValidation type="decimal" allowBlank="1" showInputMessage="1" showErrorMessage="1" sqref="R17:T20 D58:H58">
      <formula1>0</formula1>
      <formula2>50000</formula2>
    </dataValidation>
    <dataValidation type="whole" allowBlank="1" showInputMessage="1" showErrorMessage="1" sqref="R43 E21:F21 S21 F53:G53 E28:Q42">
      <formula1>0</formula1>
      <formula2>50000</formula2>
    </dataValidation>
    <dataValidation type="date" allowBlank="1" showInputMessage="1" showErrorMessage="1" sqref="C7:D7">
      <formula1>42005</formula1>
      <formula2>44561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#REF!</xm:f>
          </x14:formula1>
          <xm:sqref>C16:C20 C48:C52 C28:C42</xm:sqref>
        </x14:dataValidation>
        <x14:dataValidation type="list" allowBlank="1" showInputMessage="1" showErrorMessage="1">
          <x14:formula1>
            <xm:f>#REF!</xm:f>
          </x14:formula1>
          <xm:sqref>B16:B20 B48:B52 B28:B42</xm:sqref>
        </x14:dataValidation>
        <x14:dataValidation type="list" allowBlank="1" showInputMessage="1" showErrorMessage="1">
          <x14:formula1>
            <xm:f>#REF!</xm:f>
          </x14:formula1>
          <xm:sqref>C9:D9</xm:sqref>
        </x14:dataValidation>
        <x14:dataValidation type="list" allowBlank="1" showInputMessage="1" showErrorMessage="1">
          <x14:formula1>
            <xm:f>#REF!</xm:f>
          </x14:formula1>
          <xm:sqref>C8:D8</xm:sqref>
        </x14:dataValidation>
        <x14:dataValidation type="list" allowBlank="1" showInputMessage="1" showErrorMessage="1">
          <x14:formula1>
            <xm:f>Sheet5!$A$2:$A$158</xm:f>
          </x14:formula1>
          <xm:sqref>C5:D5</xm:sqref>
        </x14:dataValidation>
        <x14:dataValidation type="list" allowBlank="1" showInputMessage="1" showErrorMessage="1">
          <x14:formula1>
            <xm:f>#REF!</xm:f>
          </x14:formula1>
          <xm:sqref>D28:D42</xm:sqref>
        </x14:dataValidation>
        <x14:dataValidation type="list" allowBlank="1" showInputMessage="1" showErrorMessage="1">
          <x14:formula1>
            <xm:f>#REF!</xm:f>
          </x14:formula1>
          <xm:sqref>O17:Q20</xm:sqref>
        </x14:dataValidation>
        <x14:dataValidation type="list" allowBlank="1" showInputMessage="1" showErrorMessage="1">
          <x14:formula1>
            <xm:f>#REF!</xm:f>
          </x14:formula1>
          <xm:sqref>D16:D20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P23"/>
  <sheetViews>
    <sheetView workbookViewId="0">
      <selection activeCell="D2" sqref="D2"/>
    </sheetView>
  </sheetViews>
  <sheetFormatPr baseColWidth="10" defaultColWidth="9.1796875" defaultRowHeight="14" x14ac:dyDescent="0.3"/>
  <cols>
    <col min="1" max="1" width="9.1796875" style="102" customWidth="1"/>
    <col min="2" max="4" width="18.81640625" style="102" customWidth="1"/>
    <col min="5" max="5" width="47.1796875" style="102" customWidth="1"/>
    <col min="6" max="6" width="9.1796875" style="102"/>
    <col min="7" max="7" width="9.1796875" style="102" customWidth="1"/>
    <col min="8" max="13" width="9.1796875" style="102"/>
    <col min="14" max="14" width="12.453125" style="102" customWidth="1"/>
    <col min="15" max="15" width="17.1796875" style="102" customWidth="1"/>
    <col min="16" max="16384" width="9.1796875" style="102"/>
  </cols>
  <sheetData>
    <row r="4" spans="1:16" ht="15" customHeight="1" x14ac:dyDescent="0.3">
      <c r="A4" s="251" t="s">
        <v>424</v>
      </c>
      <c r="B4" s="251"/>
      <c r="C4" s="251"/>
      <c r="D4" s="251"/>
      <c r="E4" s="251"/>
      <c r="F4" s="106"/>
      <c r="G4" s="106"/>
      <c r="H4" s="106"/>
      <c r="I4" s="106"/>
      <c r="J4" s="106"/>
      <c r="K4" s="106"/>
      <c r="L4" s="106"/>
    </row>
    <row r="5" spans="1:16" ht="15.5" x14ac:dyDescent="0.35">
      <c r="A5" s="103"/>
    </row>
    <row r="6" spans="1:16" ht="54.75" customHeight="1" x14ac:dyDescent="0.3">
      <c r="A6" s="211" t="s">
        <v>442</v>
      </c>
      <c r="B6" s="211"/>
      <c r="C6" s="211"/>
      <c r="D6" s="211"/>
      <c r="E6" s="211"/>
    </row>
    <row r="7" spans="1:16" ht="33" customHeight="1" x14ac:dyDescent="0.3">
      <c r="A7" s="215" t="s">
        <v>438</v>
      </c>
      <c r="B7" s="215"/>
      <c r="C7" s="215"/>
      <c r="D7" s="215"/>
      <c r="E7" s="215"/>
      <c r="F7" s="107"/>
      <c r="G7" s="107"/>
      <c r="H7" s="107"/>
      <c r="I7" s="107"/>
    </row>
    <row r="8" spans="1:16" ht="116.25" customHeight="1" x14ac:dyDescent="0.3">
      <c r="A8" s="211" t="s">
        <v>443</v>
      </c>
      <c r="B8" s="211"/>
      <c r="C8" s="211"/>
      <c r="D8" s="211"/>
      <c r="E8" s="211"/>
    </row>
    <row r="9" spans="1:16" s="105" customFormat="1" ht="52.5" customHeight="1" thickBot="1" x14ac:dyDescent="0.35">
      <c r="A9" s="210" t="s">
        <v>425</v>
      </c>
      <c r="B9" s="210"/>
      <c r="C9" s="210"/>
      <c r="D9" s="210"/>
      <c r="E9" s="210"/>
      <c r="F9" s="108"/>
      <c r="G9" s="109"/>
      <c r="H9" s="109"/>
      <c r="I9" s="109"/>
      <c r="J9" s="110"/>
      <c r="K9" s="111"/>
      <c r="L9" s="111"/>
      <c r="M9" s="111"/>
      <c r="N9" s="111"/>
      <c r="O9" s="111"/>
      <c r="P9" s="112"/>
    </row>
    <row r="10" spans="1:16" ht="42" customHeight="1" x14ac:dyDescent="0.3">
      <c r="A10" s="210" t="s">
        <v>413</v>
      </c>
      <c r="B10" s="210"/>
      <c r="C10" s="210"/>
      <c r="D10" s="210"/>
      <c r="E10" s="210"/>
      <c r="F10" s="113"/>
      <c r="G10" s="237" t="s">
        <v>17</v>
      </c>
      <c r="H10" s="238"/>
      <c r="I10" s="238"/>
      <c r="J10" s="239"/>
      <c r="K10" s="411"/>
      <c r="L10" s="412"/>
      <c r="M10" s="409"/>
      <c r="N10" s="410"/>
      <c r="O10" s="226"/>
    </row>
    <row r="11" spans="1:16" ht="67.5" customHeight="1" thickBot="1" x14ac:dyDescent="0.35">
      <c r="A11" s="211" t="s">
        <v>426</v>
      </c>
      <c r="B11" s="211"/>
      <c r="C11" s="211"/>
      <c r="D11" s="211"/>
      <c r="E11" s="211"/>
      <c r="F11" s="113"/>
      <c r="G11" s="240"/>
      <c r="H11" s="241"/>
      <c r="I11" s="241"/>
      <c r="J11" s="242"/>
      <c r="K11" s="245"/>
      <c r="L11" s="246"/>
      <c r="M11" s="249"/>
      <c r="N11" s="250"/>
      <c r="O11" s="227"/>
    </row>
    <row r="12" spans="1:16" s="109" customFormat="1" ht="95.25" customHeight="1" x14ac:dyDescent="0.35">
      <c r="A12" s="210" t="s">
        <v>441</v>
      </c>
      <c r="B12" s="210"/>
      <c r="C12" s="210"/>
      <c r="D12" s="210"/>
      <c r="E12" s="210"/>
      <c r="F12" s="114"/>
      <c r="G12" s="114"/>
      <c r="H12" s="114"/>
      <c r="I12" s="114"/>
    </row>
    <row r="13" spans="1:16" ht="61.5" customHeight="1" thickBot="1" x14ac:dyDescent="0.35">
      <c r="A13" s="210" t="s">
        <v>427</v>
      </c>
      <c r="B13" s="210"/>
      <c r="C13" s="210"/>
      <c r="D13" s="210"/>
      <c r="E13" s="210"/>
      <c r="F13" s="113"/>
      <c r="G13" s="113"/>
      <c r="H13" s="113"/>
      <c r="I13" s="113"/>
    </row>
    <row r="14" spans="1:16" ht="93" customHeight="1" thickBot="1" x14ac:dyDescent="0.35">
      <c r="A14" s="210" t="s">
        <v>444</v>
      </c>
      <c r="B14" s="210"/>
      <c r="C14" s="210"/>
      <c r="D14" s="210"/>
      <c r="E14" s="210"/>
      <c r="F14" s="113"/>
      <c r="G14" s="228" t="s">
        <v>124</v>
      </c>
      <c r="H14" s="229"/>
      <c r="I14" s="228" t="s">
        <v>123</v>
      </c>
      <c r="J14" s="229"/>
      <c r="K14" s="230" t="s">
        <v>125</v>
      </c>
      <c r="L14" s="231"/>
      <c r="M14" s="232" t="s">
        <v>121</v>
      </c>
      <c r="N14" s="233"/>
    </row>
    <row r="15" spans="1:16" ht="37.5" customHeight="1" thickBot="1" x14ac:dyDescent="0.35">
      <c r="A15" s="211" t="s">
        <v>428</v>
      </c>
      <c r="B15" s="211"/>
      <c r="C15" s="211"/>
      <c r="D15" s="211"/>
      <c r="E15" s="211"/>
      <c r="F15" s="115"/>
      <c r="G15" s="222" t="s">
        <v>315</v>
      </c>
      <c r="H15" s="223"/>
      <c r="I15" s="224" t="s">
        <v>20</v>
      </c>
      <c r="J15" s="225"/>
      <c r="K15" s="116"/>
    </row>
    <row r="16" spans="1:16" ht="62.25" customHeight="1" x14ac:dyDescent="0.3">
      <c r="A16" s="210" t="s">
        <v>439</v>
      </c>
      <c r="B16" s="210"/>
      <c r="C16" s="210"/>
      <c r="D16" s="210"/>
      <c r="E16" s="210"/>
      <c r="F16" s="113"/>
      <c r="G16" s="113"/>
      <c r="H16" s="113"/>
      <c r="I16" s="113"/>
    </row>
    <row r="17" spans="1:9" s="109" customFormat="1" ht="60.75" customHeight="1" x14ac:dyDescent="0.35">
      <c r="A17" s="210" t="s">
        <v>429</v>
      </c>
      <c r="B17" s="210"/>
      <c r="C17" s="210"/>
      <c r="D17" s="210"/>
      <c r="E17" s="210"/>
      <c r="F17" s="114"/>
      <c r="G17" s="114"/>
      <c r="H17" s="114"/>
      <c r="I17" s="114"/>
    </row>
    <row r="18" spans="1:9" s="109" customFormat="1" ht="57" customHeight="1" x14ac:dyDescent="0.35">
      <c r="A18" s="210" t="s">
        <v>440</v>
      </c>
      <c r="B18" s="210"/>
      <c r="C18" s="210"/>
      <c r="D18" s="210"/>
      <c r="E18" s="210"/>
      <c r="F18" s="114"/>
      <c r="G18" s="114"/>
      <c r="H18" s="114"/>
      <c r="I18" s="114"/>
    </row>
    <row r="19" spans="1:9" ht="41.25" customHeight="1" x14ac:dyDescent="0.3">
      <c r="A19" s="210" t="s">
        <v>430</v>
      </c>
      <c r="B19" s="210"/>
      <c r="C19" s="210"/>
      <c r="D19" s="210"/>
      <c r="E19" s="210"/>
      <c r="F19" s="117"/>
      <c r="G19" s="117"/>
      <c r="H19" s="117"/>
      <c r="I19" s="117"/>
    </row>
    <row r="20" spans="1:9" ht="45.75" customHeight="1" x14ac:dyDescent="0.3">
      <c r="A20" s="211" t="s">
        <v>431</v>
      </c>
      <c r="B20" s="211"/>
      <c r="C20" s="211"/>
      <c r="D20" s="211"/>
      <c r="E20" s="211"/>
      <c r="F20" s="109"/>
      <c r="G20" s="109"/>
      <c r="H20" s="109"/>
      <c r="I20" s="109"/>
    </row>
    <row r="23" spans="1:9" x14ac:dyDescent="0.3">
      <c r="A23" s="212" t="s">
        <v>450</v>
      </c>
      <c r="B23" s="212"/>
      <c r="C23" s="212"/>
      <c r="D23" s="212"/>
    </row>
  </sheetData>
  <mergeCells count="27">
    <mergeCell ref="G15:H15"/>
    <mergeCell ref="I15:J15"/>
    <mergeCell ref="A23:D23"/>
    <mergeCell ref="A4:E4"/>
    <mergeCell ref="A10:E10"/>
    <mergeCell ref="G10:J11"/>
    <mergeCell ref="K10:L11"/>
    <mergeCell ref="A6:E6"/>
    <mergeCell ref="A7:E7"/>
    <mergeCell ref="A8:E8"/>
    <mergeCell ref="A9:E9"/>
    <mergeCell ref="M10:N11"/>
    <mergeCell ref="A20:E20"/>
    <mergeCell ref="A19:E19"/>
    <mergeCell ref="O10:O11"/>
    <mergeCell ref="A11:E11"/>
    <mergeCell ref="A14:E14"/>
    <mergeCell ref="G14:H14"/>
    <mergeCell ref="I14:J14"/>
    <mergeCell ref="A12:E12"/>
    <mergeCell ref="A13:E13"/>
    <mergeCell ref="M14:N14"/>
    <mergeCell ref="K14:L14"/>
    <mergeCell ref="A16:E16"/>
    <mergeCell ref="A17:E17"/>
    <mergeCell ref="A18:E18"/>
    <mergeCell ref="A15:E15"/>
  </mergeCells>
  <dataValidations count="1">
    <dataValidation type="whole" allowBlank="1" showInputMessage="1" showErrorMessage="1" sqref="K10:N11">
      <formula1>0</formula1>
      <formula2>50000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V94"/>
  <sheetViews>
    <sheetView showGridLines="0" view="pageBreakPreview" topLeftCell="A77" zoomScaleNormal="90" zoomScaleSheetLayoutView="100" workbookViewId="0">
      <selection activeCell="C82" sqref="C82"/>
    </sheetView>
  </sheetViews>
  <sheetFormatPr baseColWidth="10" defaultColWidth="9.453125" defaultRowHeight="12.75" customHeight="1" x14ac:dyDescent="0.3"/>
  <cols>
    <col min="1" max="1" width="4" style="2" customWidth="1"/>
    <col min="2" max="2" width="29.54296875" style="2" customWidth="1"/>
    <col min="3" max="3" width="74.26953125" style="2" customWidth="1"/>
    <col min="4" max="4" width="36.54296875" style="2" customWidth="1"/>
    <col min="5" max="5" width="16.54296875" style="2" customWidth="1"/>
    <col min="6" max="6" width="22" style="2" customWidth="1"/>
    <col min="7" max="7" width="6.26953125" style="2" customWidth="1"/>
    <col min="8" max="8" width="41.1796875" style="2" customWidth="1"/>
    <col min="9" max="9" width="40" style="2" customWidth="1"/>
    <col min="10" max="256" width="9.453125" style="2" customWidth="1"/>
    <col min="257" max="16384" width="9.453125" style="1"/>
  </cols>
  <sheetData>
    <row r="1" spans="1:11" s="2" customFormat="1" ht="24" hidden="1" customHeight="1" x14ac:dyDescent="0.45">
      <c r="A1" s="452" t="s">
        <v>23</v>
      </c>
      <c r="B1" s="453"/>
      <c r="C1" s="453"/>
      <c r="D1" s="453"/>
      <c r="E1" s="453"/>
      <c r="F1" s="454"/>
      <c r="G1" s="24"/>
      <c r="H1" s="7"/>
      <c r="I1" s="7"/>
      <c r="J1" s="7"/>
      <c r="K1" s="6"/>
    </row>
    <row r="2" spans="1:11" s="2" customFormat="1" ht="13.5" hidden="1" customHeight="1" x14ac:dyDescent="0.45">
      <c r="A2" s="95"/>
      <c r="B2" s="94"/>
      <c r="C2" s="94"/>
      <c r="D2" s="94"/>
      <c r="E2" s="94"/>
      <c r="F2" s="94"/>
      <c r="G2" s="7"/>
      <c r="H2" s="7"/>
      <c r="I2" s="7"/>
      <c r="J2" s="7"/>
      <c r="K2" s="6"/>
    </row>
    <row r="3" spans="1:11" s="2" customFormat="1" ht="13.5" hidden="1" customHeight="1" x14ac:dyDescent="0.3">
      <c r="A3" s="435" t="s">
        <v>24</v>
      </c>
      <c r="B3" s="436"/>
      <c r="C3" s="436"/>
      <c r="D3" s="436"/>
      <c r="E3" s="436"/>
      <c r="F3" s="437"/>
      <c r="G3" s="24"/>
      <c r="H3" s="7"/>
      <c r="I3" s="7"/>
      <c r="J3" s="7"/>
      <c r="K3" s="49"/>
    </row>
    <row r="4" spans="1:11" s="2" customFormat="1" ht="12.75" hidden="1" customHeight="1" x14ac:dyDescent="0.3">
      <c r="A4" s="56"/>
      <c r="B4" s="8"/>
      <c r="C4" s="8"/>
      <c r="D4" s="8"/>
      <c r="E4" s="8"/>
      <c r="F4" s="8"/>
      <c r="G4" s="7"/>
      <c r="H4" s="7"/>
      <c r="I4" s="7"/>
      <c r="J4" s="7"/>
      <c r="K4" s="6"/>
    </row>
    <row r="5" spans="1:11" s="2" customFormat="1" ht="12" hidden="1" customHeight="1" x14ac:dyDescent="0.3">
      <c r="A5" s="84"/>
      <c r="B5" s="93"/>
      <c r="C5" s="92"/>
      <c r="D5" s="7"/>
      <c r="E5" s="7"/>
      <c r="F5" s="7"/>
      <c r="G5" s="78"/>
      <c r="H5" s="7"/>
      <c r="I5" s="7"/>
      <c r="J5" s="7"/>
      <c r="K5" s="6"/>
    </row>
    <row r="6" spans="1:11" s="2" customFormat="1" ht="93.75" hidden="1" customHeight="1" x14ac:dyDescent="0.3">
      <c r="A6" s="86">
        <v>1</v>
      </c>
      <c r="B6" s="91" t="s">
        <v>25</v>
      </c>
      <c r="C6" s="455" t="s">
        <v>26</v>
      </c>
      <c r="D6" s="456"/>
      <c r="E6" s="456"/>
      <c r="F6" s="7"/>
      <c r="G6" s="7"/>
      <c r="H6" s="7"/>
      <c r="I6" s="7"/>
      <c r="J6" s="7"/>
      <c r="K6" s="6"/>
    </row>
    <row r="7" spans="1:11" s="2" customFormat="1" ht="48" hidden="1" customHeight="1" x14ac:dyDescent="0.3">
      <c r="A7" s="84"/>
      <c r="B7" s="90"/>
      <c r="C7" s="455" t="s">
        <v>324</v>
      </c>
      <c r="D7" s="456"/>
      <c r="E7" s="456"/>
      <c r="F7" s="7"/>
      <c r="G7" s="78"/>
      <c r="H7" s="7"/>
      <c r="I7" s="7"/>
      <c r="J7" s="7"/>
      <c r="K7" s="6"/>
    </row>
    <row r="8" spans="1:11" s="2" customFormat="1" ht="37.5" hidden="1" customHeight="1" x14ac:dyDescent="0.3">
      <c r="A8" s="84"/>
      <c r="B8" s="89"/>
      <c r="C8" s="457" t="s">
        <v>27</v>
      </c>
      <c r="D8" s="458"/>
      <c r="E8" s="458"/>
      <c r="F8" s="7"/>
      <c r="G8" s="7"/>
      <c r="H8" s="7"/>
      <c r="I8" s="7"/>
      <c r="J8" s="7"/>
      <c r="K8" s="6"/>
    </row>
    <row r="9" spans="1:11" s="2" customFormat="1" ht="87.75" hidden="1" customHeight="1" x14ac:dyDescent="0.3">
      <c r="A9" s="86">
        <v>2</v>
      </c>
      <c r="B9" s="88" t="s">
        <v>28</v>
      </c>
      <c r="C9" s="446" t="s">
        <v>29</v>
      </c>
      <c r="D9" s="447"/>
      <c r="E9" s="447"/>
      <c r="F9" s="7"/>
      <c r="G9" s="7"/>
      <c r="H9" s="7"/>
      <c r="I9" s="7"/>
      <c r="J9" s="7"/>
      <c r="K9" s="6"/>
    </row>
    <row r="10" spans="1:11" s="2" customFormat="1" ht="34.5" hidden="1" customHeight="1" x14ac:dyDescent="0.3">
      <c r="A10" s="86">
        <v>3</v>
      </c>
      <c r="B10" s="87" t="s">
        <v>30</v>
      </c>
      <c r="C10" s="448" t="s">
        <v>31</v>
      </c>
      <c r="D10" s="449"/>
      <c r="E10" s="449"/>
      <c r="F10" s="7"/>
      <c r="G10" s="7"/>
      <c r="H10" s="7"/>
      <c r="I10" s="7"/>
      <c r="J10" s="7"/>
      <c r="K10" s="6"/>
    </row>
    <row r="11" spans="1:11" s="2" customFormat="1" ht="37.5" hidden="1" customHeight="1" x14ac:dyDescent="0.3">
      <c r="A11" s="86">
        <v>6</v>
      </c>
      <c r="B11" s="85" t="s">
        <v>32</v>
      </c>
      <c r="C11" s="450" t="s">
        <v>33</v>
      </c>
      <c r="D11" s="451"/>
      <c r="E11" s="451"/>
      <c r="F11" s="7"/>
      <c r="G11" s="7"/>
      <c r="H11" s="7"/>
      <c r="I11" s="7"/>
      <c r="J11" s="7"/>
      <c r="K11" s="6"/>
    </row>
    <row r="12" spans="1:11" s="2" customFormat="1" ht="12.75" hidden="1" customHeight="1" x14ac:dyDescent="0.3">
      <c r="A12" s="84"/>
      <c r="B12" s="83"/>
      <c r="C12" s="83"/>
      <c r="D12" s="83"/>
      <c r="E12" s="83"/>
      <c r="F12" s="7"/>
      <c r="G12" s="7"/>
      <c r="H12" s="7"/>
      <c r="I12" s="7"/>
      <c r="J12" s="7"/>
      <c r="K12" s="6"/>
    </row>
    <row r="13" spans="1:11" s="2" customFormat="1" ht="13.5" hidden="1" customHeight="1" x14ac:dyDescent="0.3">
      <c r="A13" s="82"/>
      <c r="B13" s="81"/>
      <c r="C13" s="81"/>
      <c r="D13" s="81"/>
      <c r="E13" s="81"/>
      <c r="F13" s="80"/>
      <c r="G13" s="7"/>
      <c r="H13" s="7"/>
      <c r="I13" s="7"/>
      <c r="J13" s="7"/>
      <c r="K13" s="6"/>
    </row>
    <row r="14" spans="1:11" s="2" customFormat="1" ht="13.5" hidden="1" customHeight="1" x14ac:dyDescent="0.3">
      <c r="A14" s="435" t="s">
        <v>34</v>
      </c>
      <c r="B14" s="436"/>
      <c r="C14" s="436"/>
      <c r="D14" s="436"/>
      <c r="E14" s="436"/>
      <c r="F14" s="437"/>
      <c r="G14" s="24"/>
      <c r="H14" s="7"/>
      <c r="I14" s="7"/>
      <c r="J14" s="7"/>
      <c r="K14" s="49"/>
    </row>
    <row r="15" spans="1:11" s="2" customFormat="1" ht="12.75" hidden="1" customHeight="1" x14ac:dyDescent="0.3">
      <c r="A15" s="56"/>
      <c r="B15" s="47"/>
      <c r="C15" s="47"/>
      <c r="D15" s="47"/>
      <c r="E15" s="47"/>
      <c r="F15" s="47"/>
      <c r="G15" s="78"/>
      <c r="H15" s="78"/>
      <c r="I15" s="7"/>
      <c r="J15" s="7"/>
      <c r="K15" s="6"/>
    </row>
    <row r="16" spans="1:11" s="2" customFormat="1" ht="38.25" hidden="1" customHeight="1" x14ac:dyDescent="0.3">
      <c r="A16" s="58"/>
      <c r="B16" s="46" t="s">
        <v>35</v>
      </c>
      <c r="C16" s="45" t="s">
        <v>23</v>
      </c>
      <c r="D16" s="45" t="s">
        <v>36</v>
      </c>
      <c r="E16" s="45" t="s">
        <v>1</v>
      </c>
      <c r="F16" s="44" t="s">
        <v>37</v>
      </c>
      <c r="G16" s="79"/>
      <c r="H16" s="78"/>
      <c r="I16" s="7"/>
      <c r="J16" s="7"/>
      <c r="K16" s="6"/>
    </row>
    <row r="17" spans="1:11" s="2" customFormat="1" ht="45" hidden="1" customHeight="1" x14ac:dyDescent="0.3">
      <c r="A17" s="58"/>
      <c r="B17" s="76" t="s">
        <v>38</v>
      </c>
      <c r="C17" s="40" t="s">
        <v>39</v>
      </c>
      <c r="D17" s="39"/>
      <c r="E17" s="39"/>
      <c r="F17" s="38"/>
      <c r="G17" s="20"/>
      <c r="H17" s="7"/>
      <c r="I17" s="7"/>
      <c r="J17" s="7"/>
      <c r="K17" s="6"/>
    </row>
    <row r="18" spans="1:11" s="2" customFormat="1" ht="13.5" hidden="1" customHeight="1" x14ac:dyDescent="0.3">
      <c r="A18" s="32"/>
      <c r="B18" s="77"/>
      <c r="C18" s="77"/>
      <c r="D18" s="77"/>
      <c r="E18" s="77"/>
      <c r="F18" s="77"/>
      <c r="G18" s="7"/>
      <c r="H18" s="7"/>
      <c r="I18" s="7"/>
      <c r="J18" s="7"/>
      <c r="K18" s="6"/>
    </row>
    <row r="19" spans="1:11" s="2" customFormat="1" ht="13.5" hidden="1" customHeight="1" x14ac:dyDescent="0.3">
      <c r="A19" s="435" t="s">
        <v>40</v>
      </c>
      <c r="B19" s="436"/>
      <c r="C19" s="436"/>
      <c r="D19" s="436"/>
      <c r="E19" s="436"/>
      <c r="F19" s="437"/>
      <c r="G19" s="24"/>
      <c r="H19" s="7"/>
      <c r="I19" s="7"/>
      <c r="J19" s="7"/>
      <c r="K19" s="49"/>
    </row>
    <row r="20" spans="1:11" s="2" customFormat="1" ht="12.75" hidden="1" customHeight="1" x14ac:dyDescent="0.3">
      <c r="A20" s="56"/>
      <c r="B20" s="47"/>
      <c r="C20" s="47"/>
      <c r="D20" s="47"/>
      <c r="E20" s="47"/>
      <c r="F20" s="47"/>
      <c r="G20" s="7"/>
      <c r="H20" s="7"/>
      <c r="I20" s="7"/>
      <c r="J20" s="7"/>
      <c r="K20" s="6"/>
    </row>
    <row r="21" spans="1:11" s="2" customFormat="1" ht="38.25" hidden="1" customHeight="1" x14ac:dyDescent="0.3">
      <c r="A21" s="58"/>
      <c r="B21" s="46" t="s">
        <v>35</v>
      </c>
      <c r="C21" s="45" t="s">
        <v>23</v>
      </c>
      <c r="D21" s="45" t="s">
        <v>36</v>
      </c>
      <c r="E21" s="45" t="s">
        <v>1</v>
      </c>
      <c r="F21" s="44" t="s">
        <v>37</v>
      </c>
      <c r="G21" s="20"/>
      <c r="H21" s="7"/>
      <c r="I21" s="7"/>
      <c r="J21" s="7"/>
      <c r="K21" s="6"/>
    </row>
    <row r="22" spans="1:11" s="2" customFormat="1" ht="25.5" hidden="1" customHeight="1" x14ac:dyDescent="0.3">
      <c r="A22" s="58"/>
      <c r="B22" s="76" t="s">
        <v>41</v>
      </c>
      <c r="C22" s="42"/>
      <c r="D22" s="39"/>
      <c r="E22" s="39"/>
      <c r="F22" s="38"/>
      <c r="G22" s="20"/>
      <c r="H22" s="7"/>
      <c r="I22" s="7"/>
      <c r="J22" s="7"/>
      <c r="K22" s="6"/>
    </row>
    <row r="23" spans="1:11" s="2" customFormat="1" ht="150" hidden="1" customHeight="1" x14ac:dyDescent="0.3">
      <c r="A23" s="58"/>
      <c r="B23" s="43" t="s">
        <v>42</v>
      </c>
      <c r="C23" s="40" t="s">
        <v>43</v>
      </c>
      <c r="D23" s="39"/>
      <c r="E23" s="40" t="s">
        <v>44</v>
      </c>
      <c r="F23" s="38"/>
      <c r="G23" s="20"/>
      <c r="H23" s="7"/>
      <c r="I23" s="7"/>
      <c r="J23" s="7"/>
      <c r="K23" s="6"/>
    </row>
    <row r="24" spans="1:11" s="2" customFormat="1" ht="76.5" hidden="1" customHeight="1" x14ac:dyDescent="0.3">
      <c r="A24" s="58"/>
      <c r="B24" s="43" t="s">
        <v>45</v>
      </c>
      <c r="C24" s="40" t="s">
        <v>46</v>
      </c>
      <c r="D24" s="40" t="s">
        <v>47</v>
      </c>
      <c r="E24" s="42"/>
      <c r="F24" s="38"/>
      <c r="G24" s="20"/>
      <c r="H24" s="7"/>
      <c r="I24" s="7"/>
      <c r="J24" s="7"/>
      <c r="K24" s="6"/>
    </row>
    <row r="25" spans="1:11" s="2" customFormat="1" ht="76.5" hidden="1" customHeight="1" x14ac:dyDescent="0.3">
      <c r="A25" s="58"/>
      <c r="B25" s="76" t="s">
        <v>48</v>
      </c>
      <c r="C25" s="40" t="s">
        <v>49</v>
      </c>
      <c r="D25" s="42"/>
      <c r="E25" s="42"/>
      <c r="F25" s="55" t="s">
        <v>50</v>
      </c>
      <c r="G25" s="20"/>
      <c r="H25" s="7"/>
      <c r="I25" s="7"/>
      <c r="J25" s="7"/>
      <c r="K25" s="6"/>
    </row>
    <row r="26" spans="1:11" s="2" customFormat="1" ht="43.5" hidden="1" customHeight="1" x14ac:dyDescent="0.3">
      <c r="A26" s="58"/>
      <c r="B26" s="76" t="s">
        <v>51</v>
      </c>
      <c r="C26" s="40" t="s">
        <v>143</v>
      </c>
      <c r="D26" s="42"/>
      <c r="E26" s="42"/>
      <c r="F26" s="38"/>
      <c r="G26" s="20"/>
      <c r="H26" s="7"/>
      <c r="I26" s="7"/>
      <c r="J26" s="7"/>
      <c r="K26" s="6"/>
    </row>
    <row r="27" spans="1:11" s="2" customFormat="1" ht="203.25" hidden="1" customHeight="1" x14ac:dyDescent="0.3">
      <c r="A27" s="58"/>
      <c r="B27" s="76" t="s">
        <v>51</v>
      </c>
      <c r="C27" s="40" t="s">
        <v>142</v>
      </c>
      <c r="D27" s="40" t="s">
        <v>141</v>
      </c>
      <c r="E27" s="42"/>
      <c r="F27" s="55" t="s">
        <v>52</v>
      </c>
      <c r="G27" s="20"/>
      <c r="H27" s="7"/>
      <c r="I27" s="7"/>
      <c r="J27" s="7"/>
      <c r="K27" s="6"/>
    </row>
    <row r="28" spans="1:11" s="2" customFormat="1" ht="243" hidden="1" customHeight="1" x14ac:dyDescent="0.3">
      <c r="A28" s="58"/>
      <c r="B28" s="75" t="s">
        <v>51</v>
      </c>
      <c r="C28" s="54" t="s">
        <v>53</v>
      </c>
      <c r="D28" s="54" t="s">
        <v>54</v>
      </c>
      <c r="E28" s="35"/>
      <c r="F28" s="33"/>
      <c r="G28" s="20"/>
      <c r="H28" s="7"/>
      <c r="I28" s="7"/>
      <c r="J28" s="7"/>
      <c r="K28" s="6"/>
    </row>
    <row r="29" spans="1:11" s="2" customFormat="1" ht="15.75" hidden="1" customHeight="1" x14ac:dyDescent="0.3">
      <c r="A29" s="32"/>
      <c r="B29" s="74"/>
      <c r="C29" s="50"/>
      <c r="D29" s="50"/>
      <c r="E29" s="50"/>
      <c r="F29" s="50"/>
      <c r="G29" s="7"/>
      <c r="H29" s="7"/>
      <c r="I29" s="7"/>
      <c r="J29" s="7"/>
      <c r="K29" s="6"/>
    </row>
    <row r="30" spans="1:11" s="2" customFormat="1" ht="13.5" hidden="1" customHeight="1" x14ac:dyDescent="0.3">
      <c r="A30" s="435" t="s">
        <v>55</v>
      </c>
      <c r="B30" s="436"/>
      <c r="C30" s="436"/>
      <c r="D30" s="436"/>
      <c r="E30" s="436"/>
      <c r="F30" s="437"/>
      <c r="G30" s="24"/>
      <c r="H30" s="7"/>
      <c r="I30" s="7"/>
      <c r="J30" s="7"/>
      <c r="K30" s="49"/>
    </row>
    <row r="31" spans="1:11" s="2" customFormat="1" ht="12.75" hidden="1" customHeight="1" x14ac:dyDescent="0.3">
      <c r="A31" s="73"/>
      <c r="B31" s="72"/>
      <c r="C31" s="72"/>
      <c r="D31" s="72"/>
      <c r="E31" s="72"/>
      <c r="F31" s="72"/>
      <c r="G31" s="7"/>
      <c r="H31" s="7"/>
      <c r="I31" s="7"/>
      <c r="J31" s="7"/>
      <c r="K31" s="6"/>
    </row>
    <row r="32" spans="1:11" s="2" customFormat="1" ht="12.75" hidden="1" customHeight="1" x14ac:dyDescent="0.3">
      <c r="A32" s="71"/>
      <c r="B32" s="70"/>
      <c r="C32" s="69"/>
      <c r="D32" s="69"/>
      <c r="E32" s="69"/>
      <c r="F32" s="68"/>
      <c r="G32" s="20"/>
      <c r="H32" s="7"/>
      <c r="I32" s="7"/>
      <c r="J32" s="7"/>
      <c r="K32" s="6"/>
    </row>
    <row r="33" spans="1:11" s="2" customFormat="1" ht="92.25" hidden="1" customHeight="1" x14ac:dyDescent="0.3">
      <c r="A33" s="67"/>
      <c r="B33" s="442" t="s">
        <v>325</v>
      </c>
      <c r="C33" s="440"/>
      <c r="D33" s="440"/>
      <c r="E33" s="440"/>
      <c r="F33" s="441"/>
      <c r="G33" s="20"/>
      <c r="H33" s="7"/>
      <c r="I33" s="7"/>
      <c r="J33" s="7"/>
      <c r="K33" s="6"/>
    </row>
    <row r="34" spans="1:11" s="2" customFormat="1" ht="18" hidden="1" customHeight="1" x14ac:dyDescent="0.3">
      <c r="A34" s="67"/>
      <c r="B34" s="439" t="s">
        <v>56</v>
      </c>
      <c r="C34" s="440"/>
      <c r="D34" s="440"/>
      <c r="E34" s="440"/>
      <c r="F34" s="441"/>
      <c r="G34" s="20"/>
      <c r="H34" s="7"/>
      <c r="I34" s="7"/>
      <c r="J34" s="7"/>
      <c r="K34" s="6"/>
    </row>
    <row r="35" spans="1:11" s="2" customFormat="1" ht="33.75" hidden="1" customHeight="1" x14ac:dyDescent="0.3">
      <c r="A35" s="67"/>
      <c r="B35" s="442" t="s">
        <v>326</v>
      </c>
      <c r="C35" s="440"/>
      <c r="D35" s="440"/>
      <c r="E35" s="440"/>
      <c r="F35" s="441"/>
      <c r="G35" s="20"/>
      <c r="H35" s="7"/>
      <c r="I35" s="7"/>
      <c r="J35" s="7"/>
      <c r="K35" s="6"/>
    </row>
    <row r="36" spans="1:11" s="2" customFormat="1" ht="15" hidden="1" customHeight="1" x14ac:dyDescent="0.3">
      <c r="A36" s="67"/>
      <c r="B36" s="66"/>
      <c r="C36" s="65"/>
      <c r="D36" s="65"/>
      <c r="E36" s="65"/>
      <c r="F36" s="64"/>
      <c r="G36" s="20"/>
      <c r="H36" s="7"/>
      <c r="I36" s="7"/>
      <c r="J36" s="7"/>
      <c r="K36" s="6"/>
    </row>
    <row r="37" spans="1:11" s="2" customFormat="1" ht="38.25" hidden="1" customHeight="1" x14ac:dyDescent="0.3">
      <c r="A37" s="58"/>
      <c r="B37" s="46" t="s">
        <v>35</v>
      </c>
      <c r="C37" s="45" t="s">
        <v>23</v>
      </c>
      <c r="D37" s="45" t="s">
        <v>36</v>
      </c>
      <c r="E37" s="45" t="s">
        <v>1</v>
      </c>
      <c r="F37" s="44" t="s">
        <v>37</v>
      </c>
      <c r="G37" s="20"/>
      <c r="H37" s="7"/>
      <c r="I37" s="7"/>
      <c r="J37" s="7"/>
      <c r="K37" s="6"/>
    </row>
    <row r="38" spans="1:11" s="2" customFormat="1" ht="38.25" hidden="1" customHeight="1" x14ac:dyDescent="0.3">
      <c r="A38" s="63"/>
      <c r="B38" s="43" t="s">
        <v>57</v>
      </c>
      <c r="C38" s="40" t="s">
        <v>58</v>
      </c>
      <c r="D38" s="62"/>
      <c r="E38" s="62"/>
      <c r="F38" s="61"/>
      <c r="G38" s="20"/>
      <c r="H38" s="7"/>
      <c r="I38" s="7"/>
      <c r="J38" s="7"/>
      <c r="K38" s="49"/>
    </row>
    <row r="39" spans="1:11" s="2" customFormat="1" ht="25.5" hidden="1" customHeight="1" x14ac:dyDescent="0.3">
      <c r="A39" s="63"/>
      <c r="B39" s="43" t="s">
        <v>20</v>
      </c>
      <c r="C39" s="40" t="s">
        <v>59</v>
      </c>
      <c r="D39" s="62"/>
      <c r="E39" s="62"/>
      <c r="F39" s="61"/>
      <c r="G39" s="20"/>
      <c r="H39" s="7"/>
      <c r="I39" s="7"/>
      <c r="J39" s="7"/>
      <c r="K39" s="49"/>
    </row>
    <row r="40" spans="1:11" s="2" customFormat="1" ht="33.75" hidden="1" customHeight="1" x14ac:dyDescent="0.3">
      <c r="A40" s="58"/>
      <c r="B40" s="43" t="s">
        <v>60</v>
      </c>
      <c r="C40" s="40" t="s">
        <v>61</v>
      </c>
      <c r="D40" s="42"/>
      <c r="E40" s="42"/>
      <c r="F40" s="38"/>
      <c r="G40" s="20"/>
      <c r="H40" s="7"/>
      <c r="I40" s="7"/>
      <c r="J40" s="7"/>
      <c r="K40" s="6"/>
    </row>
    <row r="41" spans="1:11" s="2" customFormat="1" ht="64.5" hidden="1" customHeight="1" x14ac:dyDescent="0.3">
      <c r="A41" s="58"/>
      <c r="B41" s="43" t="s">
        <v>62</v>
      </c>
      <c r="C41" s="40" t="s">
        <v>63</v>
      </c>
      <c r="D41" s="40" t="s">
        <v>64</v>
      </c>
      <c r="E41" s="42"/>
      <c r="F41" s="38"/>
      <c r="G41" s="20"/>
      <c r="H41" s="7"/>
      <c r="I41" s="7"/>
      <c r="J41" s="7"/>
      <c r="K41" s="6"/>
    </row>
    <row r="42" spans="1:11" s="2" customFormat="1" ht="63.75" hidden="1" customHeight="1" x14ac:dyDescent="0.3">
      <c r="A42" s="58"/>
      <c r="B42" s="43" t="s">
        <v>65</v>
      </c>
      <c r="C42" s="60" t="s">
        <v>66</v>
      </c>
      <c r="D42" s="40" t="s">
        <v>67</v>
      </c>
      <c r="E42" s="42"/>
      <c r="F42" s="38"/>
      <c r="G42" s="20"/>
      <c r="H42" s="59"/>
      <c r="I42" s="7"/>
      <c r="J42" s="7"/>
      <c r="K42" s="6"/>
    </row>
    <row r="43" spans="1:11" s="2" customFormat="1" ht="89.25" hidden="1" customHeight="1" x14ac:dyDescent="0.3">
      <c r="A43" s="58"/>
      <c r="B43" s="43" t="s">
        <v>68</v>
      </c>
      <c r="C43" s="40" t="s">
        <v>327</v>
      </c>
      <c r="D43" s="40" t="s">
        <v>328</v>
      </c>
      <c r="E43" s="40" t="s">
        <v>69</v>
      </c>
      <c r="F43" s="38"/>
      <c r="G43" s="20"/>
      <c r="H43" s="7"/>
      <c r="I43" s="7"/>
      <c r="J43" s="7"/>
      <c r="K43" s="6"/>
    </row>
    <row r="44" spans="1:11" s="2" customFormat="1" ht="106.5" hidden="1" customHeight="1" x14ac:dyDescent="0.3">
      <c r="A44" s="58"/>
      <c r="B44" s="43" t="s">
        <v>70</v>
      </c>
      <c r="C44" s="40" t="s">
        <v>71</v>
      </c>
      <c r="D44" s="40" t="s">
        <v>72</v>
      </c>
      <c r="E44" s="40" t="s">
        <v>73</v>
      </c>
      <c r="F44" s="38"/>
      <c r="G44" s="20"/>
      <c r="H44" s="7"/>
      <c r="I44" s="7"/>
      <c r="J44" s="7"/>
      <c r="K44" s="6"/>
    </row>
    <row r="45" spans="1:11" s="2" customFormat="1" ht="118.5" hidden="1" customHeight="1" x14ac:dyDescent="0.3">
      <c r="A45" s="58"/>
      <c r="B45" s="43" t="s">
        <v>74</v>
      </c>
      <c r="C45" s="40" t="s">
        <v>75</v>
      </c>
      <c r="D45" s="42"/>
      <c r="E45" s="42"/>
      <c r="F45" s="38"/>
      <c r="G45" s="20"/>
      <c r="H45" s="7"/>
      <c r="I45" s="7"/>
      <c r="J45" s="7"/>
      <c r="K45" s="6"/>
    </row>
    <row r="46" spans="1:11" s="2" customFormat="1" ht="56.25" hidden="1" customHeight="1" x14ac:dyDescent="0.3">
      <c r="A46" s="58"/>
      <c r="B46" s="43" t="s">
        <v>76</v>
      </c>
      <c r="C46" s="40" t="s">
        <v>77</v>
      </c>
      <c r="D46" s="40" t="s">
        <v>78</v>
      </c>
      <c r="E46" s="42"/>
      <c r="F46" s="38"/>
      <c r="G46" s="20"/>
      <c r="H46" s="7"/>
      <c r="I46" s="7"/>
      <c r="J46" s="7"/>
      <c r="K46" s="6"/>
    </row>
    <row r="47" spans="1:11" s="2" customFormat="1" ht="30.75" hidden="1" customHeight="1" x14ac:dyDescent="0.3">
      <c r="A47" s="58"/>
      <c r="B47" s="43" t="s">
        <v>79</v>
      </c>
      <c r="C47" s="40" t="s">
        <v>80</v>
      </c>
      <c r="D47" s="40" t="s">
        <v>81</v>
      </c>
      <c r="E47" s="42"/>
      <c r="F47" s="38"/>
      <c r="G47" s="20"/>
      <c r="H47" s="7"/>
      <c r="I47" s="7"/>
      <c r="J47" s="7"/>
      <c r="K47" s="6"/>
    </row>
    <row r="48" spans="1:11" s="2" customFormat="1" ht="89.25" hidden="1" customHeight="1" x14ac:dyDescent="0.3">
      <c r="A48" s="58"/>
      <c r="B48" s="43" t="s">
        <v>82</v>
      </c>
      <c r="C48" s="40" t="s">
        <v>83</v>
      </c>
      <c r="D48" s="40" t="s">
        <v>84</v>
      </c>
      <c r="E48" s="42"/>
      <c r="F48" s="38"/>
      <c r="G48" s="20"/>
      <c r="H48" s="7"/>
      <c r="I48" s="7"/>
      <c r="J48" s="7"/>
      <c r="K48" s="6"/>
    </row>
    <row r="49" spans="1:11" s="2" customFormat="1" ht="31.5" hidden="1" customHeight="1" x14ac:dyDescent="0.3">
      <c r="A49" s="58"/>
      <c r="B49" s="57" t="s">
        <v>85</v>
      </c>
      <c r="C49" s="54" t="s">
        <v>86</v>
      </c>
      <c r="D49" s="54" t="s">
        <v>87</v>
      </c>
      <c r="E49" s="35"/>
      <c r="F49" s="33"/>
      <c r="G49" s="20"/>
      <c r="H49" s="7"/>
      <c r="I49" s="7"/>
      <c r="J49" s="7"/>
      <c r="K49" s="6"/>
    </row>
    <row r="50" spans="1:11" s="2" customFormat="1" ht="14.25" hidden="1" customHeight="1" x14ac:dyDescent="0.3">
      <c r="A50" s="32"/>
      <c r="B50" s="52"/>
      <c r="C50" s="50"/>
      <c r="D50" s="50"/>
      <c r="E50" s="50"/>
      <c r="F50" s="50"/>
      <c r="G50" s="7"/>
      <c r="H50" s="7"/>
      <c r="I50" s="7"/>
      <c r="J50" s="7"/>
      <c r="K50" s="6"/>
    </row>
    <row r="51" spans="1:11" s="2" customFormat="1" ht="13.5" hidden="1" customHeight="1" x14ac:dyDescent="0.3">
      <c r="A51" s="435" t="s">
        <v>88</v>
      </c>
      <c r="B51" s="436"/>
      <c r="C51" s="436"/>
      <c r="D51" s="436"/>
      <c r="E51" s="436"/>
      <c r="F51" s="437"/>
      <c r="G51" s="24"/>
      <c r="H51" s="7"/>
      <c r="I51" s="7"/>
      <c r="J51" s="7"/>
      <c r="K51" s="49"/>
    </row>
    <row r="52" spans="1:11" s="2" customFormat="1" ht="12.75" hidden="1" customHeight="1" x14ac:dyDescent="0.3">
      <c r="A52" s="56"/>
      <c r="B52" s="47"/>
      <c r="C52" s="47"/>
      <c r="D52" s="47"/>
      <c r="E52" s="47"/>
      <c r="F52" s="47"/>
      <c r="G52" s="7"/>
      <c r="H52" s="7"/>
      <c r="I52" s="7"/>
      <c r="J52" s="7"/>
      <c r="K52" s="6"/>
    </row>
    <row r="53" spans="1:11" s="2" customFormat="1" ht="27.75" hidden="1" customHeight="1" x14ac:dyDescent="0.3">
      <c r="A53" s="37"/>
      <c r="B53" s="46" t="s">
        <v>35</v>
      </c>
      <c r="C53" s="45" t="s">
        <v>23</v>
      </c>
      <c r="D53" s="45" t="s">
        <v>36</v>
      </c>
      <c r="E53" s="45" t="s">
        <v>1</v>
      </c>
      <c r="F53" s="44" t="s">
        <v>37</v>
      </c>
      <c r="G53" s="20"/>
      <c r="H53" s="7"/>
      <c r="I53" s="7"/>
      <c r="J53" s="7"/>
      <c r="K53" s="6"/>
    </row>
    <row r="54" spans="1:11" s="2" customFormat="1" ht="33.75" hidden="1" customHeight="1" x14ac:dyDescent="0.3">
      <c r="A54" s="37"/>
      <c r="B54" s="443" t="s">
        <v>89</v>
      </c>
      <c r="C54" s="444"/>
      <c r="D54" s="444"/>
      <c r="E54" s="444"/>
      <c r="F54" s="445"/>
      <c r="G54" s="20"/>
      <c r="H54" s="7"/>
      <c r="I54" s="7"/>
      <c r="J54" s="7"/>
      <c r="K54" s="6"/>
    </row>
    <row r="55" spans="1:11" s="2" customFormat="1" ht="63.75" hidden="1" customHeight="1" x14ac:dyDescent="0.3">
      <c r="A55" s="37"/>
      <c r="B55" s="43" t="s">
        <v>90</v>
      </c>
      <c r="C55" s="40" t="s">
        <v>140</v>
      </c>
      <c r="D55" s="40" t="s">
        <v>91</v>
      </c>
      <c r="E55" s="39"/>
      <c r="F55" s="55" t="s">
        <v>92</v>
      </c>
      <c r="G55" s="20"/>
      <c r="H55" s="7"/>
      <c r="I55" s="7"/>
      <c r="J55" s="7"/>
      <c r="K55" s="6"/>
    </row>
    <row r="56" spans="1:11" s="2" customFormat="1" ht="127.5" hidden="1" customHeight="1" x14ac:dyDescent="0.3">
      <c r="A56" s="37"/>
      <c r="B56" s="36"/>
      <c r="C56" s="54" t="s">
        <v>139</v>
      </c>
      <c r="D56" s="34"/>
      <c r="E56" s="34"/>
      <c r="F56" s="33"/>
      <c r="G56" s="20"/>
      <c r="H56" s="7"/>
      <c r="I56" s="7"/>
      <c r="J56" s="7"/>
      <c r="K56" s="6"/>
    </row>
    <row r="57" spans="1:11" s="2" customFormat="1" ht="13.5" hidden="1" customHeight="1" x14ac:dyDescent="0.3">
      <c r="A57" s="53"/>
      <c r="B57" s="52"/>
      <c r="C57" s="50"/>
      <c r="D57" s="51"/>
      <c r="E57" s="50"/>
      <c r="F57" s="50"/>
      <c r="G57" s="7"/>
      <c r="H57" s="7"/>
      <c r="I57" s="7"/>
      <c r="J57" s="7"/>
      <c r="K57" s="6"/>
    </row>
    <row r="58" spans="1:11" s="2" customFormat="1" ht="13.5" hidden="1" customHeight="1" x14ac:dyDescent="0.3">
      <c r="A58" s="435" t="s">
        <v>93</v>
      </c>
      <c r="B58" s="436"/>
      <c r="C58" s="436"/>
      <c r="D58" s="436"/>
      <c r="E58" s="436"/>
      <c r="F58" s="437"/>
      <c r="G58" s="24"/>
      <c r="H58" s="7"/>
      <c r="I58" s="7"/>
      <c r="J58" s="7"/>
      <c r="K58" s="49"/>
    </row>
    <row r="59" spans="1:11" s="2" customFormat="1" ht="12.75" hidden="1" customHeight="1" x14ac:dyDescent="0.3">
      <c r="A59" s="48"/>
      <c r="B59" s="47"/>
      <c r="C59" s="47"/>
      <c r="D59" s="47"/>
      <c r="E59" s="47"/>
      <c r="F59" s="47"/>
      <c r="G59" s="7"/>
      <c r="H59" s="7"/>
      <c r="I59" s="7"/>
      <c r="J59" s="7"/>
      <c r="K59" s="6"/>
    </row>
    <row r="60" spans="1:11" s="2" customFormat="1" ht="12.75" hidden="1" customHeight="1" x14ac:dyDescent="0.3">
      <c r="A60" s="37"/>
      <c r="B60" s="46" t="s">
        <v>35</v>
      </c>
      <c r="C60" s="45" t="s">
        <v>23</v>
      </c>
      <c r="D60" s="45" t="s">
        <v>36</v>
      </c>
      <c r="E60" s="45" t="s">
        <v>1</v>
      </c>
      <c r="F60" s="44" t="s">
        <v>37</v>
      </c>
      <c r="G60" s="20"/>
      <c r="H60" s="7"/>
      <c r="I60" s="7"/>
      <c r="J60" s="7"/>
      <c r="K60" s="6"/>
    </row>
    <row r="61" spans="1:11" s="2" customFormat="1" ht="24" hidden="1" customHeight="1" x14ac:dyDescent="0.3">
      <c r="A61" s="37"/>
      <c r="B61" s="416" t="s">
        <v>94</v>
      </c>
      <c r="C61" s="417"/>
      <c r="D61" s="418"/>
      <c r="E61" s="39"/>
      <c r="F61" s="38"/>
      <c r="G61" s="20"/>
      <c r="H61" s="7"/>
      <c r="I61" s="7"/>
      <c r="J61" s="7"/>
      <c r="K61" s="6"/>
    </row>
    <row r="62" spans="1:11" s="2" customFormat="1" ht="55.5" hidden="1" customHeight="1" x14ac:dyDescent="0.3">
      <c r="A62" s="37"/>
      <c r="B62" s="43" t="s">
        <v>95</v>
      </c>
      <c r="C62" s="40" t="s">
        <v>96</v>
      </c>
      <c r="D62" s="40" t="s">
        <v>97</v>
      </c>
      <c r="E62" s="39"/>
      <c r="F62" s="38"/>
      <c r="G62" s="20"/>
      <c r="H62" s="7"/>
      <c r="I62" s="7"/>
      <c r="J62" s="7"/>
      <c r="K62" s="6"/>
    </row>
    <row r="63" spans="1:11" s="2" customFormat="1" ht="12.75" hidden="1" customHeight="1" x14ac:dyDescent="0.3">
      <c r="A63" s="37"/>
      <c r="B63" s="41"/>
      <c r="C63" s="42"/>
      <c r="D63" s="39"/>
      <c r="E63" s="39"/>
      <c r="F63" s="38"/>
      <c r="G63" s="20"/>
      <c r="H63" s="7"/>
      <c r="I63" s="7"/>
      <c r="J63" s="7"/>
      <c r="K63" s="6"/>
    </row>
    <row r="64" spans="1:11" s="2" customFormat="1" ht="25.5" hidden="1" customHeight="1" x14ac:dyDescent="0.3">
      <c r="A64" s="37"/>
      <c r="B64" s="416" t="s">
        <v>98</v>
      </c>
      <c r="C64" s="417"/>
      <c r="D64" s="418"/>
      <c r="E64" s="39"/>
      <c r="F64" s="38"/>
      <c r="G64" s="20"/>
      <c r="H64" s="7"/>
      <c r="I64" s="7"/>
      <c r="J64" s="7"/>
      <c r="K64" s="6"/>
    </row>
    <row r="65" spans="1:11" s="2" customFormat="1" ht="63.75" hidden="1" customHeight="1" x14ac:dyDescent="0.3">
      <c r="A65" s="37"/>
      <c r="B65" s="43" t="s">
        <v>99</v>
      </c>
      <c r="C65" s="40" t="s">
        <v>100</v>
      </c>
      <c r="D65" s="42"/>
      <c r="E65" s="39"/>
      <c r="F65" s="38"/>
      <c r="G65" s="20"/>
      <c r="H65" s="7"/>
      <c r="I65" s="7"/>
      <c r="J65" s="7"/>
      <c r="K65" s="6"/>
    </row>
    <row r="66" spans="1:11" s="2" customFormat="1" ht="76.5" hidden="1" customHeight="1" x14ac:dyDescent="0.3">
      <c r="A66" s="37"/>
      <c r="B66" s="43" t="s">
        <v>101</v>
      </c>
      <c r="C66" s="40" t="s">
        <v>102</v>
      </c>
      <c r="D66" s="40" t="s">
        <v>103</v>
      </c>
      <c r="E66" s="39"/>
      <c r="F66" s="38"/>
      <c r="G66" s="20"/>
      <c r="H66" s="7"/>
      <c r="I66" s="7"/>
      <c r="J66" s="7"/>
      <c r="K66" s="6"/>
    </row>
    <row r="67" spans="1:11" s="2" customFormat="1" ht="26.25" hidden="1" customHeight="1" x14ac:dyDescent="0.3">
      <c r="A67" s="37"/>
      <c r="B67" s="41"/>
      <c r="C67" s="42"/>
      <c r="D67" s="42"/>
      <c r="E67" s="39"/>
      <c r="F67" s="38"/>
      <c r="G67" s="415"/>
      <c r="H67" s="413"/>
      <c r="I67" s="413"/>
      <c r="J67" s="7"/>
      <c r="K67" s="6"/>
    </row>
    <row r="68" spans="1:11" s="2" customFormat="1" ht="21.75" hidden="1" customHeight="1" x14ac:dyDescent="0.3">
      <c r="A68" s="37"/>
      <c r="B68" s="416" t="s">
        <v>104</v>
      </c>
      <c r="C68" s="417"/>
      <c r="D68" s="418"/>
      <c r="E68" s="39"/>
      <c r="F68" s="38"/>
      <c r="G68" s="415"/>
      <c r="H68" s="413"/>
      <c r="I68" s="413"/>
      <c r="J68" s="7"/>
      <c r="K68" s="6"/>
    </row>
    <row r="69" spans="1:11" s="2" customFormat="1" ht="40.5" hidden="1" customHeight="1" x14ac:dyDescent="0.3">
      <c r="A69" s="37"/>
      <c r="B69" s="41"/>
      <c r="C69" s="40" t="s">
        <v>105</v>
      </c>
      <c r="D69" s="40" t="s">
        <v>103</v>
      </c>
      <c r="E69" s="39"/>
      <c r="F69" s="38"/>
      <c r="G69" s="20"/>
      <c r="H69" s="7"/>
      <c r="I69" s="7"/>
      <c r="J69" s="7"/>
      <c r="K69" s="6"/>
    </row>
    <row r="70" spans="1:11" s="2" customFormat="1" ht="16.5" hidden="1" customHeight="1" x14ac:dyDescent="0.3">
      <c r="A70" s="37"/>
      <c r="B70" s="36"/>
      <c r="C70" s="35"/>
      <c r="D70" s="34"/>
      <c r="E70" s="34"/>
      <c r="F70" s="33"/>
      <c r="G70" s="20"/>
      <c r="H70" s="7"/>
      <c r="I70" s="7"/>
      <c r="J70" s="7"/>
      <c r="K70" s="6"/>
    </row>
    <row r="71" spans="1:11" s="2" customFormat="1" ht="29.25" hidden="1" customHeight="1" x14ac:dyDescent="0.3">
      <c r="A71" s="23"/>
      <c r="B71" s="22" t="s">
        <v>7</v>
      </c>
      <c r="C71" s="21" t="s">
        <v>329</v>
      </c>
      <c r="D71" s="419"/>
      <c r="E71" s="420"/>
      <c r="F71" s="421"/>
      <c r="G71" s="20"/>
      <c r="H71" s="7"/>
      <c r="I71" s="7"/>
      <c r="J71" s="7"/>
      <c r="K71" s="6"/>
    </row>
    <row r="72" spans="1:11" s="2" customFormat="1" ht="18.75" hidden="1" customHeight="1" x14ac:dyDescent="0.3">
      <c r="A72" s="9"/>
      <c r="B72" s="19"/>
      <c r="C72" s="19"/>
      <c r="D72" s="438"/>
      <c r="E72" s="438"/>
      <c r="F72" s="438"/>
      <c r="G72" s="7"/>
      <c r="H72" s="7"/>
      <c r="I72" s="7"/>
      <c r="J72" s="7"/>
      <c r="K72" s="6"/>
    </row>
    <row r="73" spans="1:11" s="2" customFormat="1" ht="15.75" hidden="1" customHeight="1" x14ac:dyDescent="0.3">
      <c r="A73" s="32"/>
      <c r="B73" s="18"/>
      <c r="C73" s="18"/>
      <c r="D73" s="424"/>
      <c r="E73" s="424"/>
      <c r="F73" s="424"/>
      <c r="G73" s="7"/>
      <c r="H73" s="7"/>
      <c r="I73" s="7"/>
      <c r="J73" s="7"/>
      <c r="K73" s="6"/>
    </row>
    <row r="74" spans="1:11" s="2" customFormat="1" ht="24" customHeight="1" thickBot="1" x14ac:dyDescent="0.5">
      <c r="A74" s="425" t="s">
        <v>106</v>
      </c>
      <c r="B74" s="426"/>
      <c r="C74" s="426"/>
      <c r="D74" s="426"/>
      <c r="E74" s="426"/>
      <c r="F74" s="427"/>
      <c r="G74" s="24"/>
      <c r="H74" s="7"/>
      <c r="I74" s="7"/>
      <c r="J74" s="7"/>
      <c r="K74" s="6"/>
    </row>
    <row r="75" spans="1:11" s="28" customFormat="1" ht="36.75" customHeight="1" x14ac:dyDescent="0.35">
      <c r="A75" s="30"/>
      <c r="B75" s="428" t="s">
        <v>138</v>
      </c>
      <c r="C75" s="428"/>
      <c r="D75" s="31"/>
      <c r="E75" s="31"/>
      <c r="F75" s="31"/>
    </row>
    <row r="76" spans="1:11" s="28" customFormat="1" ht="18" customHeight="1" x14ac:dyDescent="0.35">
      <c r="A76" s="30"/>
      <c r="B76" s="29"/>
      <c r="C76" s="29"/>
      <c r="D76" s="29"/>
      <c r="E76" s="29"/>
      <c r="F76" s="29"/>
    </row>
    <row r="77" spans="1:11" s="2" customFormat="1" ht="12.75" customHeight="1" thickBot="1" x14ac:dyDescent="0.5">
      <c r="A77" s="27"/>
      <c r="B77" s="26"/>
      <c r="C77" s="26"/>
      <c r="D77" s="26"/>
      <c r="E77" s="26"/>
      <c r="F77" s="26"/>
      <c r="G77" s="7"/>
      <c r="H77" s="7"/>
      <c r="I77" s="7"/>
      <c r="J77" s="7"/>
      <c r="K77" s="6"/>
    </row>
    <row r="78" spans="1:11" s="2" customFormat="1" ht="18.75" customHeight="1" x14ac:dyDescent="0.3">
      <c r="A78" s="25"/>
      <c r="B78" s="100" t="s">
        <v>321</v>
      </c>
      <c r="C78" s="101" t="s">
        <v>116</v>
      </c>
      <c r="D78" s="429" t="s">
        <v>108</v>
      </c>
      <c r="E78" s="430"/>
      <c r="F78" s="431"/>
      <c r="G78" s="24"/>
      <c r="H78" s="7"/>
      <c r="I78" s="7"/>
      <c r="J78" s="7"/>
      <c r="K78" s="6"/>
    </row>
    <row r="79" spans="1:11" s="2" customFormat="1" ht="71.25" customHeight="1" x14ac:dyDescent="0.3">
      <c r="A79" s="97"/>
      <c r="B79" s="99" t="s">
        <v>363</v>
      </c>
      <c r="C79" s="98" t="s">
        <v>330</v>
      </c>
      <c r="D79" s="432" t="s">
        <v>137</v>
      </c>
      <c r="E79" s="433"/>
      <c r="F79" s="433"/>
      <c r="G79" s="7"/>
      <c r="I79" s="7"/>
      <c r="J79" s="7"/>
      <c r="K79" s="6"/>
    </row>
    <row r="80" spans="1:11" s="2" customFormat="1" ht="206.25" customHeight="1" x14ac:dyDescent="0.3">
      <c r="A80" s="97"/>
      <c r="B80" s="99" t="s">
        <v>364</v>
      </c>
      <c r="C80" s="98" t="s">
        <v>319</v>
      </c>
      <c r="D80" s="422" t="s">
        <v>320</v>
      </c>
      <c r="E80" s="423"/>
      <c r="F80" s="423"/>
      <c r="G80" s="7"/>
      <c r="I80" s="7"/>
      <c r="J80" s="7"/>
      <c r="K80" s="6"/>
    </row>
    <row r="81" spans="1:11" s="2" customFormat="1" ht="121.5" customHeight="1" x14ac:dyDescent="0.3">
      <c r="A81" s="97"/>
      <c r="B81" s="99" t="s">
        <v>365</v>
      </c>
      <c r="C81" s="98" t="s">
        <v>136</v>
      </c>
      <c r="D81" s="422" t="s">
        <v>135</v>
      </c>
      <c r="E81" s="423"/>
      <c r="F81" s="423"/>
      <c r="G81" s="7"/>
      <c r="I81" s="7"/>
      <c r="J81" s="7"/>
      <c r="K81" s="6"/>
    </row>
    <row r="82" spans="1:11" s="2" customFormat="1" ht="37.5" customHeight="1" x14ac:dyDescent="0.3">
      <c r="A82" s="97"/>
      <c r="B82" s="99" t="s">
        <v>366</v>
      </c>
      <c r="C82" s="98" t="s">
        <v>134</v>
      </c>
      <c r="D82" s="422" t="s">
        <v>133</v>
      </c>
      <c r="E82" s="423"/>
      <c r="F82" s="423"/>
      <c r="G82" s="7"/>
      <c r="I82" s="7"/>
      <c r="J82" s="7"/>
      <c r="K82" s="6"/>
    </row>
    <row r="83" spans="1:11" s="2" customFormat="1" ht="56.25" customHeight="1" x14ac:dyDescent="0.3">
      <c r="A83" s="97"/>
      <c r="B83" s="99" t="s">
        <v>367</v>
      </c>
      <c r="C83" s="98" t="s">
        <v>109</v>
      </c>
      <c r="D83" s="434"/>
      <c r="E83" s="434"/>
      <c r="F83" s="434"/>
      <c r="G83" s="7"/>
      <c r="I83" s="7"/>
      <c r="J83" s="7"/>
      <c r="K83" s="6"/>
    </row>
    <row r="84" spans="1:11" s="2" customFormat="1" ht="42.75" customHeight="1" x14ac:dyDescent="0.3">
      <c r="A84" s="97"/>
      <c r="B84" s="99" t="s">
        <v>368</v>
      </c>
      <c r="C84" s="98" t="s">
        <v>22</v>
      </c>
      <c r="D84" s="422" t="s">
        <v>132</v>
      </c>
      <c r="E84" s="423"/>
      <c r="F84" s="423"/>
      <c r="G84" s="7"/>
      <c r="I84" s="7"/>
      <c r="J84" s="7"/>
      <c r="K84" s="6"/>
    </row>
    <row r="85" spans="1:11" s="2" customFormat="1" ht="16" customHeight="1" x14ac:dyDescent="0.3">
      <c r="A85" s="9"/>
      <c r="B85" s="7"/>
      <c r="C85" s="7"/>
      <c r="D85" s="413"/>
      <c r="E85" s="413"/>
      <c r="F85" s="413"/>
      <c r="G85" s="7"/>
      <c r="H85" s="7"/>
      <c r="I85" s="7"/>
      <c r="J85" s="7"/>
      <c r="K85" s="6"/>
    </row>
    <row r="86" spans="1:11" s="2" customFormat="1" ht="13.5" customHeight="1" thickBot="1" x14ac:dyDescent="0.35">
      <c r="A86" s="9"/>
      <c r="B86" s="18"/>
      <c r="C86" s="18"/>
      <c r="D86" s="413"/>
      <c r="E86" s="413"/>
      <c r="F86" s="413"/>
      <c r="G86" s="7"/>
      <c r="H86" s="7"/>
      <c r="I86" s="7"/>
      <c r="J86" s="7"/>
      <c r="K86" s="6"/>
    </row>
    <row r="87" spans="1:11" s="2" customFormat="1" ht="13.5" customHeight="1" thickBot="1" x14ac:dyDescent="0.35">
      <c r="A87" s="12"/>
      <c r="B87" s="17" t="s">
        <v>110</v>
      </c>
      <c r="C87" s="16" t="s">
        <v>118</v>
      </c>
      <c r="D87" s="413"/>
      <c r="E87" s="413"/>
      <c r="F87" s="413"/>
      <c r="G87" s="7"/>
      <c r="H87" s="7"/>
      <c r="I87" s="7"/>
      <c r="J87" s="7"/>
      <c r="K87" s="6"/>
    </row>
    <row r="88" spans="1:11" s="2" customFormat="1" ht="26.25" customHeight="1" x14ac:dyDescent="0.3">
      <c r="A88" s="12"/>
      <c r="B88" s="15" t="s">
        <v>5</v>
      </c>
      <c r="C88" s="14" t="s">
        <v>131</v>
      </c>
      <c r="D88" s="413"/>
      <c r="E88" s="413"/>
      <c r="F88" s="413"/>
      <c r="G88" s="413"/>
      <c r="H88" s="413"/>
      <c r="I88" s="413"/>
      <c r="J88" s="7"/>
      <c r="K88" s="6"/>
    </row>
    <row r="89" spans="1:11" s="2" customFormat="1" ht="32.25" customHeight="1" x14ac:dyDescent="0.3">
      <c r="A89" s="12"/>
      <c r="B89" s="13" t="s">
        <v>111</v>
      </c>
      <c r="C89" s="10" t="s">
        <v>130</v>
      </c>
      <c r="D89" s="413"/>
      <c r="E89" s="413"/>
      <c r="F89" s="413"/>
      <c r="G89" s="7"/>
      <c r="H89" s="7"/>
      <c r="I89" s="7"/>
      <c r="J89" s="7"/>
      <c r="K89" s="6"/>
    </row>
    <row r="90" spans="1:11" s="2" customFormat="1" ht="40.5" customHeight="1" x14ac:dyDescent="0.3">
      <c r="A90" s="12"/>
      <c r="B90" s="13" t="s">
        <v>112</v>
      </c>
      <c r="C90" s="10" t="s">
        <v>129</v>
      </c>
      <c r="D90" s="413"/>
      <c r="E90" s="413"/>
      <c r="F90" s="413"/>
      <c r="G90" s="7"/>
      <c r="H90" s="7"/>
      <c r="I90" s="7"/>
      <c r="J90" s="7"/>
      <c r="K90" s="6"/>
    </row>
    <row r="91" spans="1:11" s="2" customFormat="1" ht="32.25" customHeight="1" x14ac:dyDescent="0.3">
      <c r="A91" s="12"/>
      <c r="B91" s="13" t="s">
        <v>113</v>
      </c>
      <c r="C91" s="10" t="s">
        <v>128</v>
      </c>
      <c r="D91" s="413"/>
      <c r="E91" s="413"/>
      <c r="F91" s="413"/>
      <c r="G91" s="7"/>
      <c r="H91" s="7"/>
      <c r="I91" s="7"/>
      <c r="J91" s="7"/>
      <c r="K91" s="6"/>
    </row>
    <row r="92" spans="1:11" s="2" customFormat="1" ht="39.75" customHeight="1" thickBot="1" x14ac:dyDescent="0.35">
      <c r="A92" s="12"/>
      <c r="B92" s="11" t="s">
        <v>117</v>
      </c>
      <c r="C92" s="10" t="s">
        <v>127</v>
      </c>
      <c r="D92" s="413"/>
      <c r="E92" s="413"/>
      <c r="F92" s="413"/>
      <c r="G92" s="7"/>
      <c r="H92" s="7"/>
      <c r="I92" s="7"/>
      <c r="J92" s="7"/>
      <c r="K92" s="6"/>
    </row>
    <row r="93" spans="1:11" s="2" customFormat="1" ht="16.5" customHeight="1" x14ac:dyDescent="0.3">
      <c r="A93" s="9"/>
      <c r="B93" s="8"/>
      <c r="C93" s="8"/>
      <c r="D93" s="413"/>
      <c r="E93" s="413"/>
      <c r="F93" s="413"/>
      <c r="G93" s="7"/>
      <c r="H93" s="7"/>
      <c r="I93" s="7"/>
      <c r="J93" s="7"/>
      <c r="K93" s="6"/>
    </row>
    <row r="94" spans="1:11" s="2" customFormat="1" ht="15.75" customHeight="1" x14ac:dyDescent="0.3">
      <c r="A94" s="5"/>
      <c r="B94" s="4"/>
      <c r="C94" s="4"/>
      <c r="D94" s="414"/>
      <c r="E94" s="414"/>
      <c r="F94" s="414"/>
      <c r="G94" s="4"/>
      <c r="H94" s="4"/>
      <c r="I94" s="4"/>
      <c r="J94" s="4"/>
      <c r="K94" s="3"/>
    </row>
  </sheetData>
  <sheetProtection algorithmName="SHA-512" hashValue="RLV6pHAbHfl0vn02djEIViQW7XrMLo947CiTnHnhPQgfoG7yctZFE1qExgFD0NYcnZturp91AzerYzLbol7feA==" saltValue="Bnyio0bjhzEqaBDHCg4UGg==" spinCount="100000" sheet="1" objects="1" scenarios="1"/>
  <mergeCells count="45">
    <mergeCell ref="C9:E9"/>
    <mergeCell ref="C10:E10"/>
    <mergeCell ref="C11:E11"/>
    <mergeCell ref="A14:F14"/>
    <mergeCell ref="A1:F1"/>
    <mergeCell ref="A3:F3"/>
    <mergeCell ref="C6:E6"/>
    <mergeCell ref="C7:E7"/>
    <mergeCell ref="C8:E8"/>
    <mergeCell ref="A19:F19"/>
    <mergeCell ref="A30:F30"/>
    <mergeCell ref="D72:F72"/>
    <mergeCell ref="B34:F34"/>
    <mergeCell ref="B35:F35"/>
    <mergeCell ref="A51:F51"/>
    <mergeCell ref="B54:F54"/>
    <mergeCell ref="A58:F58"/>
    <mergeCell ref="B61:D61"/>
    <mergeCell ref="B64:D64"/>
    <mergeCell ref="B33:F33"/>
    <mergeCell ref="G88:I88"/>
    <mergeCell ref="G67:I67"/>
    <mergeCell ref="B68:D68"/>
    <mergeCell ref="G68:I68"/>
    <mergeCell ref="D71:F71"/>
    <mergeCell ref="D84:F84"/>
    <mergeCell ref="D73:F73"/>
    <mergeCell ref="A74:F74"/>
    <mergeCell ref="B75:C75"/>
    <mergeCell ref="D78:F78"/>
    <mergeCell ref="D79:F79"/>
    <mergeCell ref="D81:F81"/>
    <mergeCell ref="D80:F80"/>
    <mergeCell ref="D83:F83"/>
    <mergeCell ref="D82:F82"/>
    <mergeCell ref="D89:F89"/>
    <mergeCell ref="D85:F85"/>
    <mergeCell ref="D86:F86"/>
    <mergeCell ref="D87:F87"/>
    <mergeCell ref="D88:F88"/>
    <mergeCell ref="D92:F92"/>
    <mergeCell ref="D93:F93"/>
    <mergeCell ref="D94:F94"/>
    <mergeCell ref="D90:F90"/>
    <mergeCell ref="D91:F91"/>
  </mergeCells>
  <pageMargins left="0.75" right="0.75" top="1" bottom="1" header="0.5" footer="0.5"/>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158"/>
  <sheetViews>
    <sheetView topLeftCell="A123" workbookViewId="0">
      <selection activeCell="B98" sqref="B98"/>
    </sheetView>
  </sheetViews>
  <sheetFormatPr baseColWidth="10" defaultColWidth="8.7265625" defaultRowHeight="14.5" x14ac:dyDescent="0.35"/>
  <cols>
    <col min="1" max="1" width="30" customWidth="1"/>
  </cols>
  <sheetData>
    <row r="1" spans="1:1" x14ac:dyDescent="0.35">
      <c r="A1" s="96" t="s">
        <v>313</v>
      </c>
    </row>
    <row r="2" spans="1:1" x14ac:dyDescent="0.35">
      <c r="A2" t="s">
        <v>157</v>
      </c>
    </row>
    <row r="3" spans="1:1" x14ac:dyDescent="0.35">
      <c r="A3" t="s">
        <v>158</v>
      </c>
    </row>
    <row r="4" spans="1:1" x14ac:dyDescent="0.35">
      <c r="A4" t="s">
        <v>159</v>
      </c>
    </row>
    <row r="5" spans="1:1" ht="15" customHeight="1" x14ac:dyDescent="0.35">
      <c r="A5" t="s">
        <v>160</v>
      </c>
    </row>
    <row r="6" spans="1:1" x14ac:dyDescent="0.35">
      <c r="A6" t="s">
        <v>161</v>
      </c>
    </row>
    <row r="7" spans="1:1" ht="15" customHeight="1" x14ac:dyDescent="0.35">
      <c r="A7" t="s">
        <v>162</v>
      </c>
    </row>
    <row r="8" spans="1:1" x14ac:dyDescent="0.35">
      <c r="A8" t="s">
        <v>163</v>
      </c>
    </row>
    <row r="9" spans="1:1" ht="15" customHeight="1" x14ac:dyDescent="0.35">
      <c r="A9" t="s">
        <v>164</v>
      </c>
    </row>
    <row r="10" spans="1:1" x14ac:dyDescent="0.35">
      <c r="A10" t="s">
        <v>165</v>
      </c>
    </row>
    <row r="11" spans="1:1" x14ac:dyDescent="0.35">
      <c r="A11" t="s">
        <v>166</v>
      </c>
    </row>
    <row r="12" spans="1:1" ht="15" customHeight="1" x14ac:dyDescent="0.35">
      <c r="A12" t="s">
        <v>167</v>
      </c>
    </row>
    <row r="13" spans="1:1" x14ac:dyDescent="0.35">
      <c r="A13" t="s">
        <v>168</v>
      </c>
    </row>
    <row r="14" spans="1:1" x14ac:dyDescent="0.35">
      <c r="A14" t="s">
        <v>169</v>
      </c>
    </row>
    <row r="15" spans="1:1" x14ac:dyDescent="0.35">
      <c r="A15" t="s">
        <v>170</v>
      </c>
    </row>
    <row r="16" spans="1:1" x14ac:dyDescent="0.35">
      <c r="A16" t="s">
        <v>171</v>
      </c>
    </row>
    <row r="17" spans="1:1" x14ac:dyDescent="0.35">
      <c r="A17" t="s">
        <v>172</v>
      </c>
    </row>
    <row r="18" spans="1:1" x14ac:dyDescent="0.35">
      <c r="A18" t="s">
        <v>173</v>
      </c>
    </row>
    <row r="19" spans="1:1" x14ac:dyDescent="0.35">
      <c r="A19" t="s">
        <v>174</v>
      </c>
    </row>
    <row r="20" spans="1:1" x14ac:dyDescent="0.35">
      <c r="A20" t="s">
        <v>175</v>
      </c>
    </row>
    <row r="21" spans="1:1" x14ac:dyDescent="0.35">
      <c r="A21" t="s">
        <v>176</v>
      </c>
    </row>
    <row r="22" spans="1:1" x14ac:dyDescent="0.35">
      <c r="A22" t="s">
        <v>177</v>
      </c>
    </row>
    <row r="23" spans="1:1" x14ac:dyDescent="0.35">
      <c r="A23" t="s">
        <v>178</v>
      </c>
    </row>
    <row r="24" spans="1:1" x14ac:dyDescent="0.35">
      <c r="A24" t="s">
        <v>179</v>
      </c>
    </row>
    <row r="25" spans="1:1" x14ac:dyDescent="0.35">
      <c r="A25" t="s">
        <v>180</v>
      </c>
    </row>
    <row r="26" spans="1:1" x14ac:dyDescent="0.35">
      <c r="A26" t="s">
        <v>181</v>
      </c>
    </row>
    <row r="27" spans="1:1" x14ac:dyDescent="0.35">
      <c r="A27" t="s">
        <v>182</v>
      </c>
    </row>
    <row r="28" spans="1:1" x14ac:dyDescent="0.35">
      <c r="A28" t="s">
        <v>183</v>
      </c>
    </row>
    <row r="29" spans="1:1" x14ac:dyDescent="0.35">
      <c r="A29" t="s">
        <v>184</v>
      </c>
    </row>
    <row r="30" spans="1:1" x14ac:dyDescent="0.35">
      <c r="A30" t="s">
        <v>185</v>
      </c>
    </row>
    <row r="31" spans="1:1" x14ac:dyDescent="0.35">
      <c r="A31" t="s">
        <v>186</v>
      </c>
    </row>
    <row r="32" spans="1:1" x14ac:dyDescent="0.35">
      <c r="A32" t="s">
        <v>187</v>
      </c>
    </row>
    <row r="33" spans="1:1" x14ac:dyDescent="0.35">
      <c r="A33" t="s">
        <v>188</v>
      </c>
    </row>
    <row r="34" spans="1:1" x14ac:dyDescent="0.35">
      <c r="A34" t="s">
        <v>189</v>
      </c>
    </row>
    <row r="35" spans="1:1" x14ac:dyDescent="0.35">
      <c r="A35" t="s">
        <v>190</v>
      </c>
    </row>
    <row r="36" spans="1:1" x14ac:dyDescent="0.35">
      <c r="A36" t="s">
        <v>191</v>
      </c>
    </row>
    <row r="37" spans="1:1" x14ac:dyDescent="0.35">
      <c r="A37" t="s">
        <v>192</v>
      </c>
    </row>
    <row r="38" spans="1:1" x14ac:dyDescent="0.35">
      <c r="A38" t="s">
        <v>193</v>
      </c>
    </row>
    <row r="39" spans="1:1" x14ac:dyDescent="0.35">
      <c r="A39" t="s">
        <v>194</v>
      </c>
    </row>
    <row r="40" spans="1:1" x14ac:dyDescent="0.35">
      <c r="A40" t="s">
        <v>195</v>
      </c>
    </row>
    <row r="41" spans="1:1" x14ac:dyDescent="0.35">
      <c r="A41" t="s">
        <v>196</v>
      </c>
    </row>
    <row r="42" spans="1:1" x14ac:dyDescent="0.35">
      <c r="A42" t="s">
        <v>197</v>
      </c>
    </row>
    <row r="43" spans="1:1" x14ac:dyDescent="0.35">
      <c r="A43" t="s">
        <v>198</v>
      </c>
    </row>
    <row r="44" spans="1:1" x14ac:dyDescent="0.35">
      <c r="A44" t="s">
        <v>199</v>
      </c>
    </row>
    <row r="45" spans="1:1" x14ac:dyDescent="0.35">
      <c r="A45" t="s">
        <v>200</v>
      </c>
    </row>
    <row r="46" spans="1:1" x14ac:dyDescent="0.35">
      <c r="A46" t="s">
        <v>201</v>
      </c>
    </row>
    <row r="47" spans="1:1" x14ac:dyDescent="0.35">
      <c r="A47" t="s">
        <v>202</v>
      </c>
    </row>
    <row r="48" spans="1:1" x14ac:dyDescent="0.35">
      <c r="A48" t="s">
        <v>203</v>
      </c>
    </row>
    <row r="49" spans="1:1" x14ac:dyDescent="0.35">
      <c r="A49" t="s">
        <v>204</v>
      </c>
    </row>
    <row r="50" spans="1:1" x14ac:dyDescent="0.35">
      <c r="A50" t="s">
        <v>205</v>
      </c>
    </row>
    <row r="51" spans="1:1" x14ac:dyDescent="0.35">
      <c r="A51" t="s">
        <v>206</v>
      </c>
    </row>
    <row r="52" spans="1:1" x14ac:dyDescent="0.35">
      <c r="A52" t="s">
        <v>207</v>
      </c>
    </row>
    <row r="53" spans="1:1" x14ac:dyDescent="0.35">
      <c r="A53" t="s">
        <v>208</v>
      </c>
    </row>
    <row r="54" spans="1:1" x14ac:dyDescent="0.35">
      <c r="A54" t="s">
        <v>209</v>
      </c>
    </row>
    <row r="55" spans="1:1" x14ac:dyDescent="0.35">
      <c r="A55" t="s">
        <v>210</v>
      </c>
    </row>
    <row r="56" spans="1:1" x14ac:dyDescent="0.35">
      <c r="A56" t="s">
        <v>211</v>
      </c>
    </row>
    <row r="57" spans="1:1" x14ac:dyDescent="0.35">
      <c r="A57" t="s">
        <v>212</v>
      </c>
    </row>
    <row r="58" spans="1:1" x14ac:dyDescent="0.35">
      <c r="A58" t="s">
        <v>213</v>
      </c>
    </row>
    <row r="59" spans="1:1" x14ac:dyDescent="0.35">
      <c r="A59" t="s">
        <v>214</v>
      </c>
    </row>
    <row r="60" spans="1:1" x14ac:dyDescent="0.35">
      <c r="A60" t="s">
        <v>215</v>
      </c>
    </row>
    <row r="61" spans="1:1" x14ac:dyDescent="0.35">
      <c r="A61" t="s">
        <v>155</v>
      </c>
    </row>
    <row r="62" spans="1:1" x14ac:dyDescent="0.35">
      <c r="A62" t="s">
        <v>216</v>
      </c>
    </row>
    <row r="63" spans="1:1" x14ac:dyDescent="0.35">
      <c r="A63" t="s">
        <v>217</v>
      </c>
    </row>
    <row r="64" spans="1:1" x14ac:dyDescent="0.35">
      <c r="A64" t="s">
        <v>218</v>
      </c>
    </row>
    <row r="65" spans="1:1" x14ac:dyDescent="0.35">
      <c r="A65" t="s">
        <v>219</v>
      </c>
    </row>
    <row r="66" spans="1:1" x14ac:dyDescent="0.35">
      <c r="A66" t="s">
        <v>220</v>
      </c>
    </row>
    <row r="67" spans="1:1" x14ac:dyDescent="0.35">
      <c r="A67" t="s">
        <v>221</v>
      </c>
    </row>
    <row r="68" spans="1:1" x14ac:dyDescent="0.35">
      <c r="A68" t="s">
        <v>222</v>
      </c>
    </row>
    <row r="69" spans="1:1" x14ac:dyDescent="0.35">
      <c r="A69" t="s">
        <v>223</v>
      </c>
    </row>
    <row r="70" spans="1:1" x14ac:dyDescent="0.35">
      <c r="A70" t="s">
        <v>224</v>
      </c>
    </row>
    <row r="71" spans="1:1" x14ac:dyDescent="0.35">
      <c r="A71" t="s">
        <v>225</v>
      </c>
    </row>
    <row r="72" spans="1:1" x14ac:dyDescent="0.35">
      <c r="A72" t="s">
        <v>226</v>
      </c>
    </row>
    <row r="73" spans="1:1" x14ac:dyDescent="0.35">
      <c r="A73" t="s">
        <v>227</v>
      </c>
    </row>
    <row r="74" spans="1:1" x14ac:dyDescent="0.35">
      <c r="A74" t="s">
        <v>228</v>
      </c>
    </row>
    <row r="75" spans="1:1" x14ac:dyDescent="0.35">
      <c r="A75" t="s">
        <v>229</v>
      </c>
    </row>
    <row r="76" spans="1:1" x14ac:dyDescent="0.35">
      <c r="A76" t="s">
        <v>230</v>
      </c>
    </row>
    <row r="77" spans="1:1" x14ac:dyDescent="0.35">
      <c r="A77" t="s">
        <v>231</v>
      </c>
    </row>
    <row r="78" spans="1:1" x14ac:dyDescent="0.35">
      <c r="A78" t="s">
        <v>232</v>
      </c>
    </row>
    <row r="79" spans="1:1" x14ac:dyDescent="0.35">
      <c r="A79" t="s">
        <v>233</v>
      </c>
    </row>
    <row r="80" spans="1:1" x14ac:dyDescent="0.35">
      <c r="A80" t="s">
        <v>234</v>
      </c>
    </row>
    <row r="81" spans="1:1" x14ac:dyDescent="0.35">
      <c r="A81" t="s">
        <v>235</v>
      </c>
    </row>
    <row r="82" spans="1:1" x14ac:dyDescent="0.35">
      <c r="A82" t="s">
        <v>236</v>
      </c>
    </row>
    <row r="83" spans="1:1" x14ac:dyDescent="0.35">
      <c r="A83" t="s">
        <v>237</v>
      </c>
    </row>
    <row r="84" spans="1:1" x14ac:dyDescent="0.35">
      <c r="A84" t="s">
        <v>238</v>
      </c>
    </row>
    <row r="85" spans="1:1" x14ac:dyDescent="0.35">
      <c r="A85" t="s">
        <v>239</v>
      </c>
    </row>
    <row r="86" spans="1:1" x14ac:dyDescent="0.35">
      <c r="A86" t="s">
        <v>240</v>
      </c>
    </row>
    <row r="87" spans="1:1" x14ac:dyDescent="0.35">
      <c r="A87" t="s">
        <v>241</v>
      </c>
    </row>
    <row r="88" spans="1:1" x14ac:dyDescent="0.35">
      <c r="A88" t="s">
        <v>242</v>
      </c>
    </row>
    <row r="89" spans="1:1" x14ac:dyDescent="0.35">
      <c r="A89" t="s">
        <v>243</v>
      </c>
    </row>
    <row r="90" spans="1:1" x14ac:dyDescent="0.35">
      <c r="A90" t="s">
        <v>244</v>
      </c>
    </row>
    <row r="91" spans="1:1" x14ac:dyDescent="0.35">
      <c r="A91" t="s">
        <v>245</v>
      </c>
    </row>
    <row r="92" spans="1:1" x14ac:dyDescent="0.35">
      <c r="A92" t="s">
        <v>246</v>
      </c>
    </row>
    <row r="93" spans="1:1" x14ac:dyDescent="0.35">
      <c r="A93" t="s">
        <v>247</v>
      </c>
    </row>
    <row r="94" spans="1:1" x14ac:dyDescent="0.35">
      <c r="A94" t="s">
        <v>248</v>
      </c>
    </row>
    <row r="95" spans="1:1" x14ac:dyDescent="0.35">
      <c r="A95" t="s">
        <v>249</v>
      </c>
    </row>
    <row r="96" spans="1:1" x14ac:dyDescent="0.35">
      <c r="A96" t="s">
        <v>250</v>
      </c>
    </row>
    <row r="97" spans="1:1" x14ac:dyDescent="0.35">
      <c r="A97" t="s">
        <v>251</v>
      </c>
    </row>
    <row r="98" spans="1:1" x14ac:dyDescent="0.35">
      <c r="A98" t="s">
        <v>252</v>
      </c>
    </row>
    <row r="99" spans="1:1" x14ac:dyDescent="0.35">
      <c r="A99" t="s">
        <v>253</v>
      </c>
    </row>
    <row r="100" spans="1:1" x14ac:dyDescent="0.35">
      <c r="A100" t="s">
        <v>254</v>
      </c>
    </row>
    <row r="101" spans="1:1" x14ac:dyDescent="0.35">
      <c r="A101" t="s">
        <v>255</v>
      </c>
    </row>
    <row r="102" spans="1:1" x14ac:dyDescent="0.35">
      <c r="A102" t="s">
        <v>256</v>
      </c>
    </row>
    <row r="103" spans="1:1" x14ac:dyDescent="0.35">
      <c r="A103" t="s">
        <v>257</v>
      </c>
    </row>
    <row r="104" spans="1:1" x14ac:dyDescent="0.35">
      <c r="A104" t="s">
        <v>258</v>
      </c>
    </row>
    <row r="105" spans="1:1" x14ac:dyDescent="0.35">
      <c r="A105" t="s">
        <v>259</v>
      </c>
    </row>
    <row r="106" spans="1:1" x14ac:dyDescent="0.35">
      <c r="A106" t="s">
        <v>260</v>
      </c>
    </row>
    <row r="107" spans="1:1" x14ac:dyDescent="0.35">
      <c r="A107" t="s">
        <v>261</v>
      </c>
    </row>
    <row r="108" spans="1:1" x14ac:dyDescent="0.35">
      <c r="A108" t="s">
        <v>262</v>
      </c>
    </row>
    <row r="109" spans="1:1" x14ac:dyDescent="0.35">
      <c r="A109" t="s">
        <v>263</v>
      </c>
    </row>
    <row r="110" spans="1:1" x14ac:dyDescent="0.35">
      <c r="A110" t="s">
        <v>264</v>
      </c>
    </row>
    <row r="111" spans="1:1" x14ac:dyDescent="0.35">
      <c r="A111" t="s">
        <v>265</v>
      </c>
    </row>
    <row r="112" spans="1:1" x14ac:dyDescent="0.35">
      <c r="A112" t="s">
        <v>266</v>
      </c>
    </row>
    <row r="113" spans="1:1" x14ac:dyDescent="0.35">
      <c r="A113" t="s">
        <v>267</v>
      </c>
    </row>
    <row r="114" spans="1:1" x14ac:dyDescent="0.35">
      <c r="A114" t="s">
        <v>268</v>
      </c>
    </row>
    <row r="115" spans="1:1" x14ac:dyDescent="0.35">
      <c r="A115" t="s">
        <v>269</v>
      </c>
    </row>
    <row r="116" spans="1:1" x14ac:dyDescent="0.35">
      <c r="A116" t="s">
        <v>270</v>
      </c>
    </row>
    <row r="117" spans="1:1" x14ac:dyDescent="0.35">
      <c r="A117" t="s">
        <v>271</v>
      </c>
    </row>
    <row r="118" spans="1:1" x14ac:dyDescent="0.35">
      <c r="A118" t="s">
        <v>272</v>
      </c>
    </row>
    <row r="119" spans="1:1" x14ac:dyDescent="0.35">
      <c r="A119" t="s">
        <v>273</v>
      </c>
    </row>
    <row r="120" spans="1:1" x14ac:dyDescent="0.35">
      <c r="A120" t="s">
        <v>274</v>
      </c>
    </row>
    <row r="121" spans="1:1" x14ac:dyDescent="0.35">
      <c r="A121" t="s">
        <v>275</v>
      </c>
    </row>
    <row r="122" spans="1:1" x14ac:dyDescent="0.35">
      <c r="A122" t="s">
        <v>276</v>
      </c>
    </row>
    <row r="123" spans="1:1" x14ac:dyDescent="0.35">
      <c r="A123" t="s">
        <v>277</v>
      </c>
    </row>
    <row r="124" spans="1:1" x14ac:dyDescent="0.35">
      <c r="A124" t="s">
        <v>278</v>
      </c>
    </row>
    <row r="125" spans="1:1" x14ac:dyDescent="0.35">
      <c r="A125" t="s">
        <v>279</v>
      </c>
    </row>
    <row r="126" spans="1:1" x14ac:dyDescent="0.35">
      <c r="A126" t="s">
        <v>280</v>
      </c>
    </row>
    <row r="127" spans="1:1" x14ac:dyDescent="0.35">
      <c r="A127" t="s">
        <v>281</v>
      </c>
    </row>
    <row r="128" spans="1:1" x14ac:dyDescent="0.35">
      <c r="A128" t="s">
        <v>282</v>
      </c>
    </row>
    <row r="129" spans="1:1" x14ac:dyDescent="0.35">
      <c r="A129" t="s">
        <v>283</v>
      </c>
    </row>
    <row r="130" spans="1:1" x14ac:dyDescent="0.35">
      <c r="A130" t="s">
        <v>284</v>
      </c>
    </row>
    <row r="131" spans="1:1" x14ac:dyDescent="0.35">
      <c r="A131" t="s">
        <v>285</v>
      </c>
    </row>
    <row r="132" spans="1:1" x14ac:dyDescent="0.35">
      <c r="A132" t="s">
        <v>286</v>
      </c>
    </row>
    <row r="133" spans="1:1" x14ac:dyDescent="0.35">
      <c r="A133" t="s">
        <v>287</v>
      </c>
    </row>
    <row r="134" spans="1:1" x14ac:dyDescent="0.35">
      <c r="A134" t="s">
        <v>288</v>
      </c>
    </row>
    <row r="135" spans="1:1" x14ac:dyDescent="0.35">
      <c r="A135" t="s">
        <v>289</v>
      </c>
    </row>
    <row r="136" spans="1:1" x14ac:dyDescent="0.35">
      <c r="A136" t="s">
        <v>290</v>
      </c>
    </row>
    <row r="137" spans="1:1" x14ac:dyDescent="0.35">
      <c r="A137" t="s">
        <v>291</v>
      </c>
    </row>
    <row r="138" spans="1:1" x14ac:dyDescent="0.35">
      <c r="A138" t="s">
        <v>292</v>
      </c>
    </row>
    <row r="139" spans="1:1" x14ac:dyDescent="0.35">
      <c r="A139" t="s">
        <v>293</v>
      </c>
    </row>
    <row r="140" spans="1:1" x14ac:dyDescent="0.35">
      <c r="A140" t="s">
        <v>294</v>
      </c>
    </row>
    <row r="141" spans="1:1" x14ac:dyDescent="0.35">
      <c r="A141" t="s">
        <v>295</v>
      </c>
    </row>
    <row r="142" spans="1:1" x14ac:dyDescent="0.35">
      <c r="A142" t="s">
        <v>296</v>
      </c>
    </row>
    <row r="143" spans="1:1" x14ac:dyDescent="0.35">
      <c r="A143" t="s">
        <v>297</v>
      </c>
    </row>
    <row r="144" spans="1:1" x14ac:dyDescent="0.35">
      <c r="A144" t="s">
        <v>298</v>
      </c>
    </row>
    <row r="145" spans="1:1" x14ac:dyDescent="0.35">
      <c r="A145" t="s">
        <v>299</v>
      </c>
    </row>
    <row r="146" spans="1:1" x14ac:dyDescent="0.35">
      <c r="A146" t="s">
        <v>300</v>
      </c>
    </row>
    <row r="147" spans="1:1" x14ac:dyDescent="0.35">
      <c r="A147" t="s">
        <v>301</v>
      </c>
    </row>
    <row r="148" spans="1:1" x14ac:dyDescent="0.35">
      <c r="A148" t="s">
        <v>302</v>
      </c>
    </row>
    <row r="149" spans="1:1" x14ac:dyDescent="0.35">
      <c r="A149" t="s">
        <v>303</v>
      </c>
    </row>
    <row r="150" spans="1:1" x14ac:dyDescent="0.35">
      <c r="A150" t="s">
        <v>304</v>
      </c>
    </row>
    <row r="151" spans="1:1" x14ac:dyDescent="0.35">
      <c r="A151" t="s">
        <v>305</v>
      </c>
    </row>
    <row r="152" spans="1:1" x14ac:dyDescent="0.35">
      <c r="A152" t="s">
        <v>306</v>
      </c>
    </row>
    <row r="153" spans="1:1" x14ac:dyDescent="0.35">
      <c r="A153" t="s">
        <v>307</v>
      </c>
    </row>
    <row r="154" spans="1:1" x14ac:dyDescent="0.35">
      <c r="A154" t="s">
        <v>308</v>
      </c>
    </row>
    <row r="155" spans="1:1" x14ac:dyDescent="0.35">
      <c r="A155" t="s">
        <v>309</v>
      </c>
    </row>
    <row r="156" spans="1:1" x14ac:dyDescent="0.35">
      <c r="A156" t="s">
        <v>310</v>
      </c>
    </row>
    <row r="157" spans="1:1" x14ac:dyDescent="0.35">
      <c r="A157" t="s">
        <v>311</v>
      </c>
    </row>
    <row r="158" spans="1:1" x14ac:dyDescent="0.35">
      <c r="A158" t="s">
        <v>312</v>
      </c>
    </row>
  </sheetData>
  <sheetProtection algorithmName="SHA-512" hashValue="2ZzB/9dZwICauLyABIp1Ya+FVI8+ix89cJq2BWRxci44ui3KgI2ZaWQYBdAfsboBH20DXsHSv0SwGMn129tz6g==" saltValue="rw+3iJJeoAp2Hx2ZL81Lew==" spinCount="100000" sheet="1" objects="1" scenarios="1"/>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ATLASPDC-4-80113</_dlc_DocId>
    <_dlc_DocIdUrl xmlns="f1161f5b-24a3-4c2d-bc81-44cb9325e8ee">
      <Url>https://info.undp.org/docs/pdc/_layouts/DocIdRedir.aspx?ID=ATLASPDC-4-80113</Url>
      <Description>ATLASPDC-4-80113</Description>
    </_dlc_DocIdUrl>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2018-02-26T17:00:00+00:00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Mali</TermName>
          <TermId xmlns="http://schemas.microsoft.com/office/infopath/2007/PartnerControls">60b115b0-b60b-4fa6-9a61-ae1e779981bf</TermId>
        </TermInfo>
      </Terms>
    </UNDPCountryTaxHTField0>
    <UndpOUCode xmlns="1ed4137b-41b2-488b-8250-6d369ec27664">MLI</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Governance of AIDS Responses</TermName>
          <TermId xmlns="http://schemas.microsoft.com/office/infopath/2007/PartnerControls">d5c3e85c-4f8e-4da7-8c64-8491610041c1</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1545</Value>
      <Value>1522</Value>
      <Value>1113</Value>
      <Value>450</Value>
      <Value>1</Value>
    </TaxCatchAll>
    <c4e2ab2cc9354bbf9064eeb465a566ea xmlns="1ed4137b-41b2-488b-8250-6d369ec27664">
      <Terms xmlns="http://schemas.microsoft.com/office/infopath/2007/PartnerControls"/>
    </c4e2ab2cc9354bbf9064eeb465a566ea>
    <UndpProjectNo xmlns="1ed4137b-41b2-488b-8250-6d369ec27664">00072699</UndpProjectNo>
    <UndpDocStatus xmlns="1ed4137b-41b2-488b-8250-6d369ec27664">Final</UndpDocStatus>
    <Outcome1 xmlns="f1161f5b-24a3-4c2d-bc81-44cb9325e8ee">00085760</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MLI</TermName>
          <TermId xmlns="http://schemas.microsoft.com/office/infopath/2007/PartnerControls">7a870009-9966-4078-9dda-f4f8eecee481</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C38BFC-FB3B-4DBC-B80D-B7D47C84B90C}"/>
</file>

<file path=customXml/itemProps2.xml><?xml version="1.0" encoding="utf-8"?>
<ds:datastoreItem xmlns:ds="http://schemas.openxmlformats.org/officeDocument/2006/customXml" ds:itemID="{E4633426-5F21-4C32-A3F2-4BE3FFA9F663}">
  <ds:schemaRefs>
    <ds:schemaRef ds:uri="http://purl.org/dc/elements/1.1/"/>
    <ds:schemaRef ds:uri="6f438923-feb7-45b3-a657-092cfdb2b257"/>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7c7316b6-1708-4edf-a806-15e46c7e58d7"/>
    <ds:schemaRef ds:uri="http://schemas.microsoft.com/office/2006/metadata/properties"/>
    <ds:schemaRef ds:uri="http://purl.org/dc/dcmitype/"/>
    <ds:schemaRef ds:uri="678cb6b0-ae3a-4210-a1b1-d0020c0aba52"/>
    <ds:schemaRef ds:uri="http://www.w3.org/XML/1998/namespace"/>
  </ds:schemaRefs>
</ds:datastoreItem>
</file>

<file path=customXml/itemProps3.xml><?xml version="1.0" encoding="utf-8"?>
<ds:datastoreItem xmlns:ds="http://schemas.openxmlformats.org/officeDocument/2006/customXml" ds:itemID="{3AA36DDF-0E3D-4088-829B-09E346364E5C}">
  <ds:schemaRefs>
    <ds:schemaRef ds:uri="http://schemas.microsoft.com/sharepoint/v3/contenttype/forms"/>
  </ds:schemaRefs>
</ds:datastoreItem>
</file>

<file path=customXml/itemProps4.xml><?xml version="1.0" encoding="utf-8"?>
<ds:datastoreItem xmlns:ds="http://schemas.openxmlformats.org/officeDocument/2006/customXml" ds:itemID="{20451A98-F09C-47B5-BD01-191D718A319F}"/>
</file>

<file path=customXml/itemProps5.xml><?xml version="1.0" encoding="utf-8"?>
<ds:datastoreItem xmlns:ds="http://schemas.openxmlformats.org/officeDocument/2006/customXml" ds:itemID="{9681FEE6-9346-48DA-8811-80B9AD1FF0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Instruction_Workplan</vt:lpstr>
      <vt:lpstr>Instructions_Plan de travail</vt:lpstr>
      <vt:lpstr>Instrucciones_Plan de trabajo</vt:lpstr>
      <vt:lpstr>Instruction_Report</vt:lpstr>
      <vt:lpstr>Costed_Workplan_Year2</vt:lpstr>
      <vt:lpstr>Instrucciones_Informe</vt:lpstr>
      <vt:lpstr>Definitions</vt:lpstr>
      <vt:lpstr>Sheet5</vt:lpstr>
      <vt:lpstr>Definitions!Zone_d_impression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Appui Operationnel au CCM</dc:title>
  <dc:subject/>
  <dc:creator>Fonds Mondial</dc:creator>
  <cp:lastModifiedBy>safia.guindo</cp:lastModifiedBy>
  <cp:lastPrinted>2017-06-09T10:29:59Z</cp:lastPrinted>
  <dcterms:created xsi:type="dcterms:W3CDTF">2016-10-13T12:32:43Z</dcterms:created>
  <dcterms:modified xsi:type="dcterms:W3CDTF">2018-02-26T16:29:07Z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77273e5d-9e7b-4d2d-8473-117224261fe2</vt:lpwstr>
  </property>
  <property fmtid="{D5CDD505-2E9C-101B-9397-08002B2CF9AE}" pid="3" name="ContentTypeId">
    <vt:lpwstr>0x010100F075C04BA242A84ABD3293E3AD35CDA400AB50428DC784B44FAACCAA5FAE40C0590045B5E632B552204ABF0E616DD66BDA0F</vt:lpwstr>
  </property>
  <property fmtid="{D5CDD505-2E9C-101B-9397-08002B2CF9AE}" pid="4" name="Category">
    <vt:lpwstr>Templates</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CCM Funding</vt:lpwstr>
  </property>
  <property fmtid="{D5CDD505-2E9C-101B-9397-08002B2CF9AE}" pid="8" name="UNDPCountry">
    <vt:lpwstr>1545;#Mali|60b115b0-b60b-4fa6-9a61-ae1e779981bf</vt:lpwstr>
  </property>
  <property fmtid="{D5CDD505-2E9C-101B-9397-08002B2CF9AE}" pid="9" name="UNDPDocumentCategory">
    <vt:lpwstr/>
  </property>
  <property fmtid="{D5CDD505-2E9C-101B-9397-08002B2CF9AE}" pid="10" name="UN Languages">
    <vt:lpwstr>1;#English|7f98b732-4b5b-4b70-ba90-a0eff09b5d2d</vt:lpwstr>
  </property>
  <property fmtid="{D5CDD505-2E9C-101B-9397-08002B2CF9AE}" pid="11" name="Operating Unit0">
    <vt:lpwstr>1522;#MLI|7a870009-9966-4078-9dda-f4f8eecee481</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eRegFilingCodeMM">
    <vt:lpwstr/>
  </property>
  <property fmtid="{D5CDD505-2E9C-101B-9397-08002B2CF9AE}" pid="15" name="UndpUnitMM">
    <vt:lpwstr/>
  </property>
  <property fmtid="{D5CDD505-2E9C-101B-9397-08002B2CF9AE}" pid="16" name="UNDPFocusAreas">
    <vt:lpwstr>450;#Governance of AIDS Responses|d5c3e85c-4f8e-4da7-8c64-8491610041c1</vt:lpwstr>
  </property>
  <property fmtid="{D5CDD505-2E9C-101B-9397-08002B2CF9AE}" pid="17" name="UndpDocTypeMM">
    <vt:lpwstr/>
  </property>
  <property fmtid="{D5CDD505-2E9C-101B-9397-08002B2CF9AE}" pid="18" name="URL">
    <vt:lpwstr/>
  </property>
  <property fmtid="{D5CDD505-2E9C-101B-9397-08002B2CF9AE}" pid="19" name="DocumentSetDescription">
    <vt:lpwstr/>
  </property>
  <property fmtid="{D5CDD505-2E9C-101B-9397-08002B2CF9AE}" pid="20" name="UnitTaxHTField0">
    <vt:lpwstr/>
  </property>
  <property fmtid="{D5CDD505-2E9C-101B-9397-08002B2CF9AE}" pid="21" name="Unit">
    <vt:lpwstr/>
  </property>
</Properties>
</file>