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sharon_vidal-francis_undp_org/Documents/Documents/UNDP Templates and Folders/Project Documents for Atlas/"/>
    </mc:Choice>
  </mc:AlternateContent>
  <xr:revisionPtr revIDLastSave="0" documentId="8_{69EFD502-1B4F-44D1-BD85-C32B0CB555D2}" xr6:coauthVersionLast="45" xr6:coauthVersionMax="45" xr10:uidLastSave="{00000000-0000-0000-0000-000000000000}"/>
  <bookViews>
    <workbookView xWindow="-120" yWindow="-120" windowWidth="20730" windowHeight="11160" xr2:uid="{806130C3-99D2-424D-93FA-D012AA31C265}"/>
  </bookViews>
  <sheets>
    <sheet name="2021 AWP Budget " sheetId="1" r:id="rId1"/>
  </sheets>
  <externalReferences>
    <externalReference r:id="rId2"/>
  </externalReferences>
  <definedNames>
    <definedName name="BUDGET_DES">[1]COA!$B$1:$B$967</definedName>
    <definedName name="OUTCOMES">[1]COA!$I$1:$I$6</definedName>
    <definedName name="OUTPUTS">[1]COA!$H$1:$H$31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G39" i="1"/>
  <c r="G40" i="1"/>
  <c r="G41" i="1"/>
  <c r="G42" i="1"/>
  <c r="H41" i="1"/>
  <c r="E41" i="1" s="1"/>
  <c r="I39" i="1"/>
  <c r="I41" i="1"/>
  <c r="F39" i="1"/>
  <c r="F41" i="1"/>
  <c r="I40" i="1"/>
  <c r="I42" i="1"/>
  <c r="H40" i="1"/>
  <c r="E40" i="1" s="1"/>
  <c r="F40" i="1"/>
  <c r="E20" i="1"/>
  <c r="E2" i="1"/>
  <c r="E3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8" i="1"/>
  <c r="E29" i="1"/>
  <c r="E31" i="1"/>
  <c r="E32" i="1"/>
  <c r="E33" i="1"/>
  <c r="E34" i="1"/>
  <c r="E35" i="1"/>
  <c r="E36" i="1"/>
  <c r="E37" i="1"/>
  <c r="E38" i="1"/>
  <c r="E11" i="1"/>
  <c r="E39" i="1"/>
  <c r="F42" i="1"/>
  <c r="E42" i="1" l="1"/>
  <c r="H42" i="1"/>
</calcChain>
</file>

<file path=xl/sharedStrings.xml><?xml version="1.0" encoding="utf-8"?>
<sst xmlns="http://schemas.openxmlformats.org/spreadsheetml/2006/main" count="192" uniqueCount="95">
  <si>
    <t>Output</t>
  </si>
  <si>
    <t>Sub-Output</t>
  </si>
  <si>
    <t>Planned Activity</t>
  </si>
  <si>
    <t>Budget Description</t>
  </si>
  <si>
    <t>Q1</t>
  </si>
  <si>
    <t>Q2</t>
  </si>
  <si>
    <t>Q3</t>
  </si>
  <si>
    <t>Q4</t>
  </si>
  <si>
    <t>Comments</t>
  </si>
  <si>
    <t>Outcome 1</t>
  </si>
  <si>
    <t>Output 1.1</t>
  </si>
  <si>
    <t>EWS Consultant</t>
  </si>
  <si>
    <t>International Consultants</t>
  </si>
  <si>
    <t>Equipment and Furniture</t>
  </si>
  <si>
    <t>Integration and Installation of Tools</t>
  </si>
  <si>
    <t>Contractual Services-Companies</t>
  </si>
  <si>
    <t>Output 1.2:</t>
  </si>
  <si>
    <t>Training of beneficiary community members to maintain EWS instruments</t>
  </si>
  <si>
    <t>Training, Workshops and Conferences</t>
  </si>
  <si>
    <t>Training of 30 agriculture extension officers, local government and DSC students in PICSA through at ToT</t>
  </si>
  <si>
    <t>Training of 30 agriculture extension officers, local government and DSC students in PICSA (60% F; 40% M)</t>
  </si>
  <si>
    <t xml:space="preserve">Production and dissemination of climate information </t>
  </si>
  <si>
    <t>Audio Visual&amp;Print Prod Costs</t>
  </si>
  <si>
    <t>Application of PISCA within targeted communities in Dominica (Planning and Review)</t>
  </si>
  <si>
    <t>Land Transport</t>
  </si>
  <si>
    <t xml:space="preserve">Installation, connection and testing of equipment </t>
  </si>
  <si>
    <t>GIS Consultants</t>
  </si>
  <si>
    <t>Capacity development of 10 nationally idetnfied focal points to operate and maintain the EWS, and training of</t>
  </si>
  <si>
    <t>Conduct Public Awareness and Education on the availability and the use of the improved national EWS</t>
  </si>
  <si>
    <t>Outcome 2</t>
  </si>
  <si>
    <t xml:space="preserve">Output 2.1 </t>
  </si>
  <si>
    <t>Workshops and focus groups to support validation of ADRM</t>
  </si>
  <si>
    <t xml:space="preserve">Output 2.2 </t>
  </si>
  <si>
    <t xml:space="preserve">Assess existing and design/modify resilience based micro-finance mechanisms and risk insurance for the agricultural sector </t>
  </si>
  <si>
    <t>Capacity building of farmers in accessing and managing micro-finance mechanisms</t>
  </si>
  <si>
    <t>Enhance Market Access: Value Chain analysis  and support</t>
  </si>
  <si>
    <t>Output 2.3</t>
  </si>
  <si>
    <t>Technical Assistance for implementation/Pilot programme</t>
  </si>
  <si>
    <t xml:space="preserve">Training of agriculture and forestry extension officers in CSA and gender-responsive approaches </t>
  </si>
  <si>
    <t>Output 2.4</t>
  </si>
  <si>
    <t>Purchase of tools to support AEO and project field work</t>
  </si>
  <si>
    <t xml:space="preserve">Conduct community exchanges to mutually learn form experiences and creation of networks </t>
  </si>
  <si>
    <t>Travel</t>
  </si>
  <si>
    <t>Outcome 3</t>
  </si>
  <si>
    <t>Output 3.1</t>
  </si>
  <si>
    <t xml:space="preserve">Workshop convened to transfer knowledge and experience in agriculture within the two countries </t>
  </si>
  <si>
    <t>Produce and distribute communication material to disseminate results and lessons learnt</t>
  </si>
  <si>
    <t>Local Consultants</t>
  </si>
  <si>
    <t>Project Management</t>
  </si>
  <si>
    <t>Project Coordinator</t>
  </si>
  <si>
    <t>Service Contracts-Individuals</t>
  </si>
  <si>
    <t>Project Associate</t>
  </si>
  <si>
    <t xml:space="preserve">Gender Specialist </t>
  </si>
  <si>
    <t>Communications Associate</t>
  </si>
  <si>
    <t>Laptops and camera</t>
  </si>
  <si>
    <t xml:space="preserve">PMU travel </t>
  </si>
  <si>
    <t>Total Planned Activities</t>
  </si>
  <si>
    <t>GMS</t>
  </si>
  <si>
    <t>Facilities and Administration</t>
  </si>
  <si>
    <t>Total +GMS</t>
  </si>
  <si>
    <t>Micro-Grants</t>
  </si>
  <si>
    <t>Output 1.4</t>
  </si>
  <si>
    <t>Output 1.4:</t>
  </si>
  <si>
    <t>Grants</t>
  </si>
  <si>
    <t xml:space="preserve">Monitoring </t>
  </si>
  <si>
    <t xml:space="preserve">Procurement of EWS equipment </t>
  </si>
  <si>
    <t>Procurement UHF/VHF interupt devices</t>
  </si>
  <si>
    <t>Micro-Grants Officer</t>
  </si>
  <si>
    <t>DPC</t>
  </si>
  <si>
    <t>Shamsul Fakhruddin</t>
  </si>
  <si>
    <t>CIMH/UoR LoA  - Gender Inclusive budget</t>
  </si>
  <si>
    <t>Transportation of Farmers to and from PICSA traiing venues</t>
  </si>
  <si>
    <t xml:space="preserve">Venue, snacks, staionary for PICSA training </t>
  </si>
  <si>
    <t xml:space="preserve">Specification obtained from Met Service -Janelle Alexander /Lands and survey - </t>
  </si>
  <si>
    <t>To commence once equipments are procured and installed</t>
  </si>
  <si>
    <t>Micro Grants Officer  over 8 month period</t>
  </si>
  <si>
    <t>% of Rural farmers asccessing grants.</t>
  </si>
  <si>
    <t>Tools and Equipment to support Agricutural  Extension work</t>
  </si>
  <si>
    <t>Gender Inclusive Budget- finalize ADRM through Validation workshop</t>
  </si>
  <si>
    <t>Gender Inclusive Budget - finalize ADRM through Validation workshop</t>
  </si>
  <si>
    <t>Training of New chort of Trainer for PICSA</t>
  </si>
  <si>
    <t>To commence once equipments are procured - Local authority responsible for installation</t>
  </si>
  <si>
    <t>Equipment to support the ODM and Local Government Authority</t>
  </si>
  <si>
    <t>An exchange to transfer the knowledge and
experience in developing the gender strategy in DRR in the agriculture sector (linked with 2.1.1)</t>
  </si>
  <si>
    <t>Output 3.2</t>
  </si>
  <si>
    <t>Travel Between Countries</t>
  </si>
  <si>
    <t>5 community exchanges</t>
  </si>
  <si>
    <t>Exchanges between Cuuntries</t>
  </si>
  <si>
    <t>Video Production/publication</t>
  </si>
  <si>
    <t>Funds cover Salary renumeration for M&amp;E support</t>
  </si>
  <si>
    <t>Project Support to field Activities.</t>
  </si>
  <si>
    <t>Quarterly Advances based on IICA/UNDP LoA</t>
  </si>
  <si>
    <t>Printing of climate information, Handout poster flyers, radio ads , Play</t>
  </si>
  <si>
    <t xml:space="preserve">To commence once equipments are procured and installed - funds to support the play production </t>
  </si>
  <si>
    <t>Knowledge Management 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</si>
</sst>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</cellStyleXfs>
  <cellXfs count="128">
    <xf numFmtId="0" fontId="0" fillId="0" borderId="0" xfId="0"/>
    <xf numFmtId="164" fontId="3" fillId="2" borderId="1" xfId="1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vertical="center" wrapText="1"/>
    </xf>
    <xf numFmtId="165" fontId="4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164" fontId="5" fillId="3" borderId="2" xfId="1" applyNumberFormat="1" applyFont="1" applyFill="1" applyBorder="1" applyAlignment="1">
      <alignment vertical="center" wrapText="1"/>
    </xf>
    <xf numFmtId="164" fontId="5" fillId="0" borderId="2" xfId="1" applyNumberFormat="1" applyFont="1" applyBorder="1" applyAlignment="1">
      <alignment vertical="center"/>
    </xf>
    <xf numFmtId="164" fontId="5" fillId="3" borderId="2" xfId="1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49" fontId="7" fillId="0" borderId="4" xfId="3" applyNumberFormat="1" applyFont="1" applyBorder="1" applyAlignment="1">
      <alignment horizontal="left" vertical="center" wrapText="1"/>
    </xf>
    <xf numFmtId="0" fontId="2" fillId="4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5" fillId="3" borderId="1" xfId="3" applyFont="1" applyFill="1" applyBorder="1" applyAlignment="1">
      <alignment horizontal="left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vertical="center" wrapText="1"/>
    </xf>
    <xf numFmtId="165" fontId="4" fillId="0" borderId="6" xfId="1" applyNumberFormat="1" applyFont="1" applyBorder="1" applyAlignment="1">
      <alignment vertical="center" wrapText="1"/>
    </xf>
    <xf numFmtId="165" fontId="5" fillId="3" borderId="6" xfId="1" applyNumberFormat="1" applyFont="1" applyFill="1" applyBorder="1" applyAlignment="1">
      <alignment vertical="center" wrapText="1"/>
    </xf>
    <xf numFmtId="165" fontId="5" fillId="0" borderId="6" xfId="1" applyNumberFormat="1" applyFont="1" applyBorder="1" applyAlignment="1">
      <alignment vertical="center"/>
    </xf>
    <xf numFmtId="0" fontId="7" fillId="6" borderId="2" xfId="0" applyFont="1" applyFill="1" applyBorder="1" applyAlignment="1">
      <alignment horizontal="left" vertical="center" wrapText="1"/>
    </xf>
    <xf numFmtId="0" fontId="5" fillId="5" borderId="2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5" fillId="7" borderId="2" xfId="2" applyFont="1" applyFill="1" applyBorder="1" applyAlignment="1">
      <alignment horizontal="left" vertical="center" wrapText="1"/>
    </xf>
    <xf numFmtId="0" fontId="5" fillId="7" borderId="1" xfId="2" applyFont="1" applyFill="1" applyBorder="1" applyAlignment="1">
      <alignment horizontal="left" vertical="center" wrapText="1"/>
    </xf>
    <xf numFmtId="0" fontId="5" fillId="8" borderId="2" xfId="2" applyFont="1" applyFill="1" applyBorder="1" applyAlignment="1">
      <alignment horizontal="left" vertical="center" wrapText="1"/>
    </xf>
    <xf numFmtId="0" fontId="4" fillId="8" borderId="1" xfId="2" applyFont="1" applyFill="1" applyBorder="1" applyAlignment="1">
      <alignment horizontal="left" vertical="center" wrapText="1"/>
    </xf>
    <xf numFmtId="0" fontId="5" fillId="8" borderId="1" xfId="2" applyFont="1" applyFill="1" applyBorder="1" applyAlignment="1">
      <alignment horizontal="left" vertical="center" wrapText="1"/>
    </xf>
    <xf numFmtId="164" fontId="5" fillId="7" borderId="6" xfId="1" applyNumberFormat="1" applyFont="1" applyFill="1" applyBorder="1" applyAlignment="1">
      <alignment vertical="center"/>
    </xf>
    <xf numFmtId="164" fontId="5" fillId="7" borderId="2" xfId="1" applyNumberFormat="1" applyFont="1" applyFill="1" applyBorder="1" applyAlignment="1">
      <alignment vertical="center"/>
    </xf>
    <xf numFmtId="0" fontId="5" fillId="7" borderId="1" xfId="3" applyFont="1" applyFill="1" applyBorder="1" applyAlignment="1">
      <alignment horizontal="left" vertical="center" wrapText="1"/>
    </xf>
    <xf numFmtId="165" fontId="5" fillId="7" borderId="6" xfId="1" applyNumberFormat="1" applyFont="1" applyFill="1" applyBorder="1" applyAlignment="1">
      <alignment vertical="center"/>
    </xf>
    <xf numFmtId="165" fontId="5" fillId="7" borderId="2" xfId="1" applyNumberFormat="1" applyFont="1" applyFill="1" applyBorder="1" applyAlignment="1">
      <alignment vertical="center"/>
    </xf>
    <xf numFmtId="165" fontId="5" fillId="7" borderId="2" xfId="1" applyNumberFormat="1" applyFont="1" applyFill="1" applyBorder="1" applyAlignment="1">
      <alignment vertical="center" wrapText="1"/>
    </xf>
    <xf numFmtId="165" fontId="4" fillId="7" borderId="6" xfId="1" applyNumberFormat="1" applyFont="1" applyFill="1" applyBorder="1" applyAlignment="1">
      <alignment vertical="center" wrapText="1"/>
    </xf>
    <xf numFmtId="165" fontId="4" fillId="7" borderId="2" xfId="1" applyNumberFormat="1" applyFont="1" applyFill="1" applyBorder="1" applyAlignment="1">
      <alignment vertical="center" wrapText="1"/>
    </xf>
    <xf numFmtId="0" fontId="5" fillId="5" borderId="1" xfId="3" applyFont="1" applyFill="1" applyBorder="1" applyAlignment="1">
      <alignment horizontal="left" vertical="center" wrapText="1"/>
    </xf>
    <xf numFmtId="165" fontId="4" fillId="5" borderId="6" xfId="1" applyNumberFormat="1" applyFont="1" applyFill="1" applyBorder="1" applyAlignment="1">
      <alignment vertical="center" wrapText="1"/>
    </xf>
    <xf numFmtId="164" fontId="4" fillId="5" borderId="2" xfId="1" applyNumberFormat="1" applyFont="1" applyFill="1" applyBorder="1" applyAlignment="1">
      <alignment vertical="center" wrapText="1"/>
    </xf>
    <xf numFmtId="164" fontId="5" fillId="5" borderId="2" xfId="1" applyNumberFormat="1" applyFont="1" applyFill="1" applyBorder="1" applyAlignment="1">
      <alignment vertical="center"/>
    </xf>
    <xf numFmtId="165" fontId="5" fillId="5" borderId="2" xfId="1" applyNumberFormat="1" applyFont="1" applyFill="1" applyBorder="1" applyAlignment="1">
      <alignment vertical="center" wrapText="1"/>
    </xf>
    <xf numFmtId="164" fontId="5" fillId="5" borderId="6" xfId="1" applyNumberFormat="1" applyFont="1" applyFill="1" applyBorder="1" applyAlignment="1">
      <alignment vertical="center"/>
    </xf>
    <xf numFmtId="164" fontId="5" fillId="5" borderId="6" xfId="1" applyNumberFormat="1" applyFont="1" applyFill="1" applyBorder="1" applyAlignment="1">
      <alignment vertical="center" wrapText="1"/>
    </xf>
    <xf numFmtId="164" fontId="5" fillId="5" borderId="2" xfId="1" applyNumberFormat="1" applyFont="1" applyFill="1" applyBorder="1" applyAlignment="1">
      <alignment vertical="center" wrapText="1"/>
    </xf>
    <xf numFmtId="0" fontId="8" fillId="4" borderId="2" xfId="0" applyFont="1" applyFill="1" applyBorder="1"/>
    <xf numFmtId="44" fontId="8" fillId="5" borderId="2" xfId="0" applyNumberFormat="1" applyFont="1" applyFill="1" applyBorder="1"/>
    <xf numFmtId="44" fontId="8" fillId="0" borderId="2" xfId="0" applyNumberFormat="1" applyFont="1" applyBorder="1"/>
    <xf numFmtId="44" fontId="8" fillId="8" borderId="2" xfId="0" applyNumberFormat="1" applyFont="1" applyFill="1" applyBorder="1"/>
    <xf numFmtId="0" fontId="8" fillId="0" borderId="2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6" xfId="2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10" fillId="3" borderId="7" xfId="2" applyFont="1" applyFill="1" applyBorder="1" applyAlignment="1">
      <alignment horizontal="left" vertical="center" wrapText="1"/>
    </xf>
    <xf numFmtId="0" fontId="10" fillId="0" borderId="7" xfId="2" applyFont="1" applyBorder="1" applyAlignment="1">
      <alignment horizontal="left" vertical="center" wrapText="1"/>
    </xf>
    <xf numFmtId="0" fontId="10" fillId="3" borderId="2" xfId="2" applyFont="1" applyFill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9" fillId="3" borderId="8" xfId="2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5" fillId="9" borderId="2" xfId="2" applyFont="1" applyFill="1" applyBorder="1" applyAlignment="1">
      <alignment horizontal="left" vertical="center" wrapText="1"/>
    </xf>
    <xf numFmtId="44" fontId="8" fillId="10" borderId="2" xfId="0" applyNumberFormat="1" applyFont="1" applyFill="1" applyBorder="1"/>
    <xf numFmtId="0" fontId="10" fillId="8" borderId="2" xfId="2" applyFont="1" applyFill="1" applyBorder="1" applyAlignment="1">
      <alignment horizontal="left" vertical="center" wrapText="1"/>
    </xf>
    <xf numFmtId="0" fontId="10" fillId="8" borderId="1" xfId="2" applyFont="1" applyFill="1" applyBorder="1" applyAlignment="1">
      <alignment horizontal="left" vertical="center" wrapText="1"/>
    </xf>
    <xf numFmtId="164" fontId="5" fillId="8" borderId="6" xfId="1" applyNumberFormat="1" applyFont="1" applyFill="1" applyBorder="1" applyAlignment="1">
      <alignment vertical="center" wrapText="1"/>
    </xf>
    <xf numFmtId="164" fontId="5" fillId="8" borderId="2" xfId="1" applyNumberFormat="1" applyFont="1" applyFill="1" applyBorder="1" applyAlignment="1">
      <alignment vertical="center" wrapText="1"/>
    </xf>
    <xf numFmtId="0" fontId="0" fillId="8" borderId="0" xfId="0" applyFill="1"/>
    <xf numFmtId="164" fontId="5" fillId="3" borderId="6" xfId="1" applyNumberFormat="1" applyFont="1" applyFill="1" applyBorder="1" applyAlignment="1">
      <alignment vertical="center" wrapText="1"/>
    </xf>
    <xf numFmtId="0" fontId="0" fillId="5" borderId="0" xfId="0" applyFill="1"/>
    <xf numFmtId="0" fontId="9" fillId="8" borderId="8" xfId="2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8" borderId="1" xfId="3" applyFont="1" applyFill="1" applyBorder="1" applyAlignment="1">
      <alignment horizontal="left" vertical="center" wrapText="1"/>
    </xf>
    <xf numFmtId="164" fontId="5" fillId="8" borderId="6" xfId="1" applyNumberFormat="1" applyFont="1" applyFill="1" applyBorder="1" applyAlignment="1">
      <alignment vertical="center"/>
    </xf>
    <xf numFmtId="164" fontId="5" fillId="8" borderId="2" xfId="1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164" fontId="5" fillId="3" borderId="6" xfId="1" applyNumberFormat="1" applyFont="1" applyFill="1" applyBorder="1" applyAlignment="1">
      <alignment vertical="center"/>
    </xf>
    <xf numFmtId="0" fontId="9" fillId="3" borderId="2" xfId="3" applyFont="1" applyFill="1" applyBorder="1" applyAlignment="1">
      <alignment horizontal="left" vertical="center" wrapText="1"/>
    </xf>
    <xf numFmtId="164" fontId="9" fillId="3" borderId="6" xfId="1" applyNumberFormat="1" applyFont="1" applyFill="1" applyBorder="1" applyAlignment="1">
      <alignment vertical="center"/>
    </xf>
    <xf numFmtId="164" fontId="9" fillId="3" borderId="2" xfId="1" applyNumberFormat="1" applyFont="1" applyFill="1" applyBorder="1" applyAlignment="1">
      <alignment vertical="center"/>
    </xf>
    <xf numFmtId="0" fontId="9" fillId="7" borderId="2" xfId="2" applyFont="1" applyFill="1" applyBorder="1" applyAlignment="1">
      <alignment horizontal="left" vertical="center" wrapText="1"/>
    </xf>
    <xf numFmtId="0" fontId="9" fillId="5" borderId="2" xfId="2" applyFont="1" applyFill="1" applyBorder="1" applyAlignment="1">
      <alignment horizontal="left" vertical="center" wrapText="1"/>
    </xf>
    <xf numFmtId="0" fontId="10" fillId="5" borderId="7" xfId="2" applyFont="1" applyFill="1" applyBorder="1" applyAlignment="1">
      <alignment horizontal="left" vertical="center" wrapText="1"/>
    </xf>
    <xf numFmtId="165" fontId="4" fillId="5" borderId="2" xfId="1" applyNumberFormat="1" applyFont="1" applyFill="1" applyBorder="1" applyAlignment="1">
      <alignment vertical="center" wrapText="1"/>
    </xf>
    <xf numFmtId="0" fontId="9" fillId="7" borderId="6" xfId="2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left" vertical="center" wrapText="1"/>
    </xf>
    <xf numFmtId="164" fontId="4" fillId="7" borderId="2" xfId="1" applyNumberFormat="1" applyFont="1" applyFill="1" applyBorder="1" applyAlignment="1">
      <alignment vertical="center" wrapText="1"/>
    </xf>
    <xf numFmtId="0" fontId="9" fillId="5" borderId="6" xfId="2" applyFont="1" applyFill="1" applyBorder="1" applyAlignment="1">
      <alignment horizontal="left" vertical="center" wrapText="1"/>
    </xf>
    <xf numFmtId="165" fontId="5" fillId="5" borderId="6" xfId="1" applyNumberFormat="1" applyFont="1" applyFill="1" applyBorder="1" applyAlignment="1">
      <alignment vertical="center"/>
    </xf>
    <xf numFmtId="0" fontId="9" fillId="8" borderId="2" xfId="2" applyFont="1" applyFill="1" applyBorder="1" applyAlignment="1">
      <alignment horizontal="left" vertical="center" wrapText="1"/>
    </xf>
    <xf numFmtId="165" fontId="5" fillId="5" borderId="2" xfId="1" applyNumberFormat="1" applyFont="1" applyFill="1" applyBorder="1" applyAlignment="1">
      <alignment vertical="center"/>
    </xf>
    <xf numFmtId="0" fontId="10" fillId="7" borderId="7" xfId="2" applyFont="1" applyFill="1" applyBorder="1" applyAlignment="1">
      <alignment horizontal="left" vertical="center" wrapText="1"/>
    </xf>
    <xf numFmtId="0" fontId="10" fillId="8" borderId="7" xfId="2" applyFont="1" applyFill="1" applyBorder="1" applyAlignment="1">
      <alignment horizontal="left" vertical="center" wrapText="1"/>
    </xf>
    <xf numFmtId="165" fontId="4" fillId="8" borderId="6" xfId="1" applyNumberFormat="1" applyFont="1" applyFill="1" applyBorder="1" applyAlignment="1">
      <alignment vertical="center" wrapText="1"/>
    </xf>
    <xf numFmtId="165" fontId="4" fillId="8" borderId="2" xfId="1" applyNumberFormat="1" applyFont="1" applyFill="1" applyBorder="1" applyAlignment="1">
      <alignment vertical="center" wrapText="1"/>
    </xf>
    <xf numFmtId="165" fontId="4" fillId="7" borderId="5" xfId="1" applyNumberFormat="1" applyFont="1" applyFill="1" applyBorder="1" applyAlignment="1">
      <alignment vertical="center" wrapText="1"/>
    </xf>
    <xf numFmtId="165" fontId="4" fillId="7" borderId="1" xfId="1" applyNumberFormat="1" applyFont="1" applyFill="1" applyBorder="1" applyAlignment="1">
      <alignment vertical="center" wrapText="1"/>
    </xf>
    <xf numFmtId="0" fontId="5" fillId="12" borderId="1" xfId="3" applyFont="1" applyFill="1" applyBorder="1" applyAlignment="1">
      <alignment horizontal="left" vertical="center" wrapText="1"/>
    </xf>
    <xf numFmtId="0" fontId="5" fillId="13" borderId="1" xfId="3" applyFont="1" applyFill="1" applyBorder="1" applyAlignment="1">
      <alignment horizontal="left" vertical="center" wrapText="1"/>
    </xf>
    <xf numFmtId="0" fontId="4" fillId="12" borderId="1" xfId="3" applyFont="1" applyFill="1" applyBorder="1" applyAlignment="1">
      <alignment horizontal="left" vertical="center" wrapText="1"/>
    </xf>
    <xf numFmtId="164" fontId="5" fillId="0" borderId="2" xfId="1" applyNumberFormat="1" applyFont="1" applyBorder="1" applyAlignment="1">
      <alignment vertical="center" wrapText="1"/>
    </xf>
    <xf numFmtId="0" fontId="10" fillId="7" borderId="2" xfId="2" applyFont="1" applyFill="1" applyBorder="1" applyAlignment="1">
      <alignment horizontal="left" vertical="center" wrapText="1"/>
    </xf>
    <xf numFmtId="0" fontId="10" fillId="7" borderId="1" xfId="2" applyFont="1" applyFill="1" applyBorder="1" applyAlignment="1">
      <alignment horizontal="left" vertical="center" wrapText="1"/>
    </xf>
    <xf numFmtId="0" fontId="10" fillId="5" borderId="2" xfId="2" applyFont="1" applyFill="1" applyBorder="1" applyAlignment="1">
      <alignment horizontal="left" vertical="center" wrapText="1"/>
    </xf>
    <xf numFmtId="0" fontId="10" fillId="5" borderId="1" xfId="2" applyFont="1" applyFill="1" applyBorder="1" applyAlignment="1">
      <alignment horizontal="left" vertical="center" wrapText="1"/>
    </xf>
    <xf numFmtId="0" fontId="7" fillId="5" borderId="0" xfId="0" applyFont="1" applyFill="1"/>
    <xf numFmtId="164" fontId="9" fillId="7" borderId="6" xfId="1" applyNumberFormat="1" applyFont="1" applyFill="1" applyBorder="1" applyAlignment="1">
      <alignment vertical="center"/>
    </xf>
    <xf numFmtId="164" fontId="9" fillId="7" borderId="2" xfId="1" applyNumberFormat="1" applyFont="1" applyFill="1" applyBorder="1" applyAlignment="1">
      <alignment vertical="center"/>
    </xf>
    <xf numFmtId="0" fontId="11" fillId="8" borderId="0" xfId="0" applyFont="1" applyFill="1"/>
    <xf numFmtId="0" fontId="9" fillId="8" borderId="1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7" borderId="1" xfId="3" applyFont="1" applyFill="1" applyBorder="1" applyAlignment="1">
      <alignment horizontal="left" vertical="center" wrapText="1"/>
    </xf>
    <xf numFmtId="0" fontId="9" fillId="14" borderId="2" xfId="2" applyFont="1" applyFill="1" applyBorder="1" applyAlignment="1">
      <alignment horizontal="left" vertical="center" wrapText="1"/>
    </xf>
    <xf numFmtId="0" fontId="9" fillId="14" borderId="8" xfId="2" applyFont="1" applyFill="1" applyBorder="1" applyAlignment="1">
      <alignment horizontal="left" vertical="center" wrapText="1"/>
    </xf>
    <xf numFmtId="0" fontId="5" fillId="15" borderId="1" xfId="2" applyFont="1" applyFill="1" applyBorder="1" applyAlignment="1">
      <alignment horizontal="left" vertical="center" wrapText="1"/>
    </xf>
    <xf numFmtId="0" fontId="5" fillId="14" borderId="1" xfId="3" applyFont="1" applyFill="1" applyBorder="1" applyAlignment="1">
      <alignment horizontal="left" vertical="center" wrapText="1"/>
    </xf>
    <xf numFmtId="44" fontId="8" fillId="15" borderId="2" xfId="0" applyNumberFormat="1" applyFont="1" applyFill="1" applyBorder="1"/>
    <xf numFmtId="164" fontId="5" fillId="14" borderId="2" xfId="1" applyNumberFormat="1" applyFont="1" applyFill="1" applyBorder="1" applyAlignment="1">
      <alignment vertical="center"/>
    </xf>
    <xf numFmtId="0" fontId="9" fillId="9" borderId="1" xfId="2" applyFont="1" applyFill="1" applyBorder="1" applyAlignment="1">
      <alignment horizontal="center" vertical="center" wrapText="1"/>
    </xf>
    <xf numFmtId="0" fontId="9" fillId="9" borderId="5" xfId="2" applyFont="1" applyFill="1" applyBorder="1" applyAlignment="1">
      <alignment horizontal="center" vertical="center" wrapText="1"/>
    </xf>
    <xf numFmtId="0" fontId="9" fillId="9" borderId="6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 xr:uid="{87FA4A18-4C97-41A3-A36E-430C3F7228B5}"/>
    <cellStyle name="Normal 3" xfId="3" xr:uid="{DDD8CA25-6FCE-459B-ADF5-990D9A0CC0CD}"/>
  </cellStyles>
  <dxfs count="0"/>
  <tableStyles count="0" defaultTableStyle="TableStyleMedium2" defaultPivotStyle="PivotStyleLight16"/>
  <colors>
    <mruColors>
      <color rgb="FFFA1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wana.fabien\OneDrive%20-%20United%20Nations%20Development%20Programme\Project%20management\Guy%20Dom%202021%20-%20Editab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SISTENCY CHECK"/>
      <sheetName val="AWP"/>
      <sheetName val="Budget Revision (GEF Only)"/>
      <sheetName val="Planned Activities (GEF Only)"/>
      <sheetName val="GEF Procurement Plan"/>
      <sheetName val="Communications Plan"/>
      <sheetName val="Activity-level Monitoring Plan"/>
      <sheetName val="Reporting Calendar"/>
      <sheetName val="Reporting"/>
      <sheetName val="Delivery"/>
      <sheetName val="FACE Form"/>
      <sheetName val="ICE FORM"/>
      <sheetName val="Results Framework"/>
      <sheetName val="COA"/>
      <sheetName val="Contract Manag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 t="str">
            <v xml:space="preserve">- - - - - </v>
          </cell>
          <cell r="H1" t="str">
            <v>Output 1.1</v>
          </cell>
          <cell r="I1" t="str">
            <v>Outcome 1</v>
          </cell>
        </row>
        <row r="2">
          <cell r="B2" t="str">
            <v>International Consultants</v>
          </cell>
          <cell r="H2" t="str">
            <v>Output 1.2:</v>
          </cell>
          <cell r="I2" t="str">
            <v>Outcome 2</v>
          </cell>
        </row>
        <row r="3">
          <cell r="B3" t="str">
            <v>Local Consultants</v>
          </cell>
          <cell r="H3" t="str">
            <v xml:space="preserve">Output 1.3: </v>
          </cell>
          <cell r="I3" t="str">
            <v>Outcome 3</v>
          </cell>
        </row>
        <row r="4">
          <cell r="B4" t="str">
            <v>Travel</v>
          </cell>
          <cell r="H4" t="str">
            <v>Output 1.4:</v>
          </cell>
          <cell r="I4" t="str">
            <v>Outcome 4</v>
          </cell>
        </row>
        <row r="5">
          <cell r="B5" t="str">
            <v>Local Consultants (Gov)</v>
          </cell>
          <cell r="H5" t="str">
            <v>Output 1.5:</v>
          </cell>
          <cell r="I5" t="str">
            <v>Outcome 5</v>
          </cell>
        </row>
        <row r="6">
          <cell r="B6" t="str">
            <v>Training, Workshops and Conferences</v>
          </cell>
          <cell r="H6" t="str">
            <v>---</v>
          </cell>
          <cell r="I6" t="str">
            <v>Project Management</v>
          </cell>
        </row>
        <row r="7">
          <cell r="B7" t="str">
            <v>Materials &amp; Goods</v>
          </cell>
          <cell r="H7" t="str">
            <v xml:space="preserve">Output 2.1 </v>
          </cell>
        </row>
        <row r="8">
          <cell r="B8" t="str">
            <v>Equipment and Furniture</v>
          </cell>
          <cell r="H8" t="str">
            <v xml:space="preserve">Output 2.2 </v>
          </cell>
        </row>
        <row r="9">
          <cell r="B9" t="str">
            <v xml:space="preserve">- - - - - </v>
          </cell>
          <cell r="H9" t="str">
            <v>Output 2.3</v>
          </cell>
        </row>
        <row r="10">
          <cell r="B10" t="str">
            <v xml:space="preserve"> Accum Amort license &amp; Other</v>
          </cell>
          <cell r="H10" t="str">
            <v>Output 2.4</v>
          </cell>
        </row>
        <row r="11">
          <cell r="B11" t="str">
            <v xml:space="preserve"> Accum Amort Trade Marks</v>
          </cell>
          <cell r="H11" t="str">
            <v>Output 2.5</v>
          </cell>
        </row>
        <row r="12">
          <cell r="B12" t="str">
            <v>Acc Dep Owned Furn &amp; Fixtures</v>
          </cell>
          <cell r="H12" t="str">
            <v>---</v>
          </cell>
        </row>
        <row r="13">
          <cell r="B13" t="str">
            <v>Acc Dep Owned-Leasehold Imp</v>
          </cell>
          <cell r="H13" t="str">
            <v>Output 3.1</v>
          </cell>
        </row>
        <row r="14">
          <cell r="B14" t="str">
            <v>Acc Dep Owned-Vehicles</v>
          </cell>
          <cell r="H14" t="str">
            <v>Output 3.2</v>
          </cell>
        </row>
        <row r="15">
          <cell r="B15" t="str">
            <v>Accounting errors</v>
          </cell>
          <cell r="H15" t="str">
            <v>Output 3.3</v>
          </cell>
        </row>
        <row r="16">
          <cell r="B16" t="str">
            <v>Accounting Linkage (GLOC)</v>
          </cell>
          <cell r="H16" t="str">
            <v>Output 3.4</v>
          </cell>
        </row>
        <row r="17">
          <cell r="B17" t="str">
            <v>Accounting Linkage(Income Tax)</v>
          </cell>
          <cell r="H17" t="str">
            <v>Output 3.5</v>
          </cell>
        </row>
        <row r="18">
          <cell r="B18" t="str">
            <v>Accounting related fees</v>
          </cell>
          <cell r="H18" t="str">
            <v>---</v>
          </cell>
        </row>
        <row r="19">
          <cell r="B19" t="str">
            <v>Accounts Payable</v>
          </cell>
          <cell r="H19" t="str">
            <v>Output 4.1</v>
          </cell>
        </row>
        <row r="20">
          <cell r="B20" t="str">
            <v>Accounts Payable</v>
          </cell>
          <cell r="H20" t="str">
            <v>Output 4.2</v>
          </cell>
        </row>
        <row r="21">
          <cell r="B21" t="str">
            <v>Accounts payable - PTEA</v>
          </cell>
          <cell r="H21" t="str">
            <v>Output 4.3</v>
          </cell>
        </row>
        <row r="22">
          <cell r="B22" t="str">
            <v>Accounts payable - PTEG</v>
          </cell>
          <cell r="H22" t="str">
            <v>Output 4.4</v>
          </cell>
        </row>
        <row r="23">
          <cell r="B23" t="str">
            <v>Accounts Receivable</v>
          </cell>
          <cell r="H23" t="str">
            <v>Output 4.5</v>
          </cell>
        </row>
        <row r="24">
          <cell r="B24" t="str">
            <v>Accounts Receivable</v>
          </cell>
          <cell r="H24" t="str">
            <v>---</v>
          </cell>
        </row>
        <row r="25">
          <cell r="B25" t="str">
            <v>Accounts Receivables - Reimbur</v>
          </cell>
          <cell r="H25" t="str">
            <v>Output 5.1</v>
          </cell>
        </row>
        <row r="26">
          <cell r="B26" t="str">
            <v>Accounts Receivables - Third Pa</v>
          </cell>
          <cell r="H26" t="str">
            <v>Output 5.2</v>
          </cell>
        </row>
        <row r="27">
          <cell r="B27" t="str">
            <v>Accrued Annual Leave Payable - ST</v>
          </cell>
          <cell r="H27" t="str">
            <v>Output 5.3</v>
          </cell>
        </row>
        <row r="28">
          <cell r="B28" t="str">
            <v>Accrued Appendix D (compensation) -ST</v>
          </cell>
          <cell r="H28" t="str">
            <v>Output 5.4</v>
          </cell>
        </row>
        <row r="29">
          <cell r="B29" t="str">
            <v>Accrued Asset retirement obligation - long term</v>
          </cell>
          <cell r="H29" t="str">
            <v>Output 5.5</v>
          </cell>
        </row>
        <row r="30">
          <cell r="B30" t="str">
            <v>Accrued Asset retirement obligation - short term</v>
          </cell>
          <cell r="H30" t="str">
            <v>---</v>
          </cell>
        </row>
        <row r="31">
          <cell r="B31" t="str">
            <v>Accrued Assign/Reassignment</v>
          </cell>
          <cell r="H31" t="str">
            <v>Project Management</v>
          </cell>
        </row>
        <row r="32">
          <cell r="B32" t="str">
            <v>Accrued environmental - long term</v>
          </cell>
        </row>
        <row r="33">
          <cell r="B33" t="str">
            <v>Accrued environmental - short term</v>
          </cell>
        </row>
        <row r="34">
          <cell r="B34" t="str">
            <v>Accrued Home Leave -ST</v>
          </cell>
        </row>
        <row r="35">
          <cell r="B35" t="str">
            <v>Accrued Indemnity</v>
          </cell>
        </row>
        <row r="36">
          <cell r="B36" t="str">
            <v>Accrued Interest Receivable</v>
          </cell>
        </row>
        <row r="37">
          <cell r="B37" t="str">
            <v>Accrued Interest Receivable</v>
          </cell>
        </row>
        <row r="38">
          <cell r="B38" t="str">
            <v>Accrued Legal - long term</v>
          </cell>
        </row>
        <row r="39">
          <cell r="B39" t="str">
            <v>Accrued Legal - short term</v>
          </cell>
        </row>
        <row r="40">
          <cell r="B40" t="str">
            <v>Accrued Liability</v>
          </cell>
        </row>
        <row r="41">
          <cell r="B41" t="str">
            <v>Accrued MAIP Premium</v>
          </cell>
        </row>
        <row r="42">
          <cell r="B42" t="str">
            <v>Accrued Restructuring - long term</v>
          </cell>
        </row>
        <row r="43">
          <cell r="B43" t="str">
            <v>Accrued Restructuring - short term</v>
          </cell>
        </row>
        <row r="44">
          <cell r="B44" t="str">
            <v>Accrued Salaries</v>
          </cell>
        </row>
        <row r="45">
          <cell r="B45" t="str">
            <v>Accum Amort Copyrights</v>
          </cell>
        </row>
        <row r="46">
          <cell r="B46" t="str">
            <v>Accum Amort Patent rights</v>
          </cell>
        </row>
        <row r="47">
          <cell r="B47" t="str">
            <v>Accum Amort Software (externally developed)</v>
          </cell>
        </row>
        <row r="48">
          <cell r="B48" t="str">
            <v>Accum Amort Software (internally developed)</v>
          </cell>
        </row>
        <row r="49">
          <cell r="B49" t="str">
            <v>Accum Dep Heavy Machinery and Equipment</v>
          </cell>
        </row>
        <row r="50">
          <cell r="B50" t="str">
            <v>Accum Dep Security Equip</v>
          </cell>
        </row>
        <row r="51">
          <cell r="B51" t="str">
            <v>Accumulated Amortization - Intangible Assets</v>
          </cell>
        </row>
        <row r="52">
          <cell r="B52" t="str">
            <v>Accumulated Dep Owned  ITC</v>
          </cell>
        </row>
        <row r="53">
          <cell r="B53" t="str">
            <v>Accumulated Dep OwnedBuildings</v>
          </cell>
        </row>
        <row r="54">
          <cell r="B54" t="str">
            <v>Accumulated Depreciation - Fixed Assets</v>
          </cell>
        </row>
        <row r="55">
          <cell r="B55" t="str">
            <v>Acquis of Computer Hardware</v>
          </cell>
        </row>
        <row r="56">
          <cell r="B56" t="str">
            <v>Acquis of Computer Software</v>
          </cell>
        </row>
        <row r="57">
          <cell r="B57" t="str">
            <v>Acquisition of Audio Visual Eq</v>
          </cell>
        </row>
        <row r="58">
          <cell r="B58" t="str">
            <v>Acquisition of Communic Equip</v>
          </cell>
        </row>
        <row r="59">
          <cell r="B59" t="str">
            <v>Acrued Expenses</v>
          </cell>
        </row>
        <row r="60">
          <cell r="B60" t="str">
            <v>Actuarial Gains &amp; Losses</v>
          </cell>
        </row>
        <row r="61">
          <cell r="B61" t="str">
            <v>Advance Financing</v>
          </cell>
        </row>
        <row r="62">
          <cell r="B62" t="str">
            <v>Advances from Others</v>
          </cell>
        </row>
        <row r="63">
          <cell r="B63" t="str">
            <v>Advances from others</v>
          </cell>
        </row>
        <row r="64">
          <cell r="B64" t="str">
            <v>Advances From Others  - TR</v>
          </cell>
        </row>
        <row r="65">
          <cell r="B65" t="str">
            <v>Advances From Others- OIST</v>
          </cell>
        </row>
        <row r="66">
          <cell r="B66" t="str">
            <v>Advances from others Suspense</v>
          </cell>
        </row>
        <row r="67">
          <cell r="B67" t="str">
            <v>After Service Insurance</v>
          </cell>
        </row>
        <row r="68">
          <cell r="B68" t="str">
            <v>Agency Clearing</v>
          </cell>
        </row>
        <row r="69">
          <cell r="B69" t="str">
            <v>Agency Reimb of Constr Costs</v>
          </cell>
        </row>
        <row r="70">
          <cell r="B70" t="str">
            <v>Agri &amp; Forestry Products</v>
          </cell>
        </row>
        <row r="71">
          <cell r="B71" t="str">
            <v>ALD Employee Costs</v>
          </cell>
        </row>
        <row r="72">
          <cell r="B72" t="str">
            <v>All Accounts</v>
          </cell>
        </row>
        <row r="73">
          <cell r="B73" t="str">
            <v>Allocated Int Inc-Extra Bdgtry</v>
          </cell>
        </row>
        <row r="74">
          <cell r="B74" t="str">
            <v>Allocated Int Inc-Interfund</v>
          </cell>
        </row>
        <row r="75">
          <cell r="B75" t="str">
            <v>Allocated Interest Inc-CO Admn</v>
          </cell>
        </row>
        <row r="76">
          <cell r="B76" t="str">
            <v>Allocated Interest Income</v>
          </cell>
        </row>
        <row r="77">
          <cell r="B77" t="str">
            <v>Allocated Interest Income-MSA</v>
          </cell>
        </row>
        <row r="78">
          <cell r="B78" t="str">
            <v>Allocated Interest Income-Othr</v>
          </cell>
        </row>
        <row r="79">
          <cell r="B79" t="str">
            <v>Allotment Clearing</v>
          </cell>
        </row>
        <row r="80">
          <cell r="B80" t="str">
            <v>Allowance for exchange advances</v>
          </cell>
        </row>
        <row r="81">
          <cell r="B81" t="str">
            <v>Allowance for exchange receivables</v>
          </cell>
        </row>
        <row r="82">
          <cell r="B82" t="str">
            <v>Allowance for Loans - long-term</v>
          </cell>
        </row>
        <row r="83">
          <cell r="B83" t="str">
            <v>Allowance for Loans - short-term</v>
          </cell>
        </row>
        <row r="84">
          <cell r="B84" t="str">
            <v>Allowance for non exchange advances</v>
          </cell>
        </row>
        <row r="85">
          <cell r="B85" t="str">
            <v>Allowance for non exchange receivables</v>
          </cell>
        </row>
        <row r="86">
          <cell r="B86" t="str">
            <v>Amort Copyrights</v>
          </cell>
        </row>
        <row r="87">
          <cell r="B87" t="str">
            <v>Amort Inc Bond/Note (callable)</v>
          </cell>
        </row>
        <row r="88">
          <cell r="B88" t="str">
            <v>Amort Inc Bond/Note (non-calla</v>
          </cell>
        </row>
        <row r="89">
          <cell r="B89" t="str">
            <v>Amort Inc CD/CP/BA</v>
          </cell>
        </row>
        <row r="90">
          <cell r="B90" t="str">
            <v>Amort Inc Floating Rate Note</v>
          </cell>
        </row>
        <row r="91">
          <cell r="B91" t="str">
            <v>Amort Inc Other Investments</v>
          </cell>
        </row>
        <row r="92">
          <cell r="B92" t="str">
            <v>Amort Licenses and other</v>
          </cell>
        </row>
        <row r="93">
          <cell r="B93" t="str">
            <v>Amort Patent rights</v>
          </cell>
        </row>
        <row r="94">
          <cell r="B94" t="str">
            <v>Amort Software (internally developed)</v>
          </cell>
        </row>
        <row r="95">
          <cell r="B95" t="str">
            <v>Amort Software (purchased)</v>
          </cell>
        </row>
        <row r="96">
          <cell r="B96" t="str">
            <v>Amort Trade Marks</v>
          </cell>
        </row>
        <row r="97">
          <cell r="B97" t="str">
            <v>Amortization - Intangible Assets</v>
          </cell>
        </row>
        <row r="98">
          <cell r="B98" t="str">
            <v>Amortization Income</v>
          </cell>
        </row>
        <row r="99">
          <cell r="B99" t="str">
            <v>Annual Leave Expense - GS</v>
          </cell>
        </row>
        <row r="100">
          <cell r="B100" t="str">
            <v>Annual Leave Expense - IP</v>
          </cell>
        </row>
        <row r="101">
          <cell r="B101" t="str">
            <v>Annual Leave Expense - NO</v>
          </cell>
        </row>
        <row r="102">
          <cell r="B102" t="str">
            <v>Anti-retroviral drugs (ARV)</v>
          </cell>
        </row>
        <row r="103">
          <cell r="B103" t="str">
            <v>AP - Payroll Disburse Clearing</v>
          </cell>
        </row>
        <row r="104">
          <cell r="B104" t="str">
            <v>AP-Garnishment</v>
          </cell>
        </row>
        <row r="105">
          <cell r="B105" t="str">
            <v>Appendix D  TA/NO</v>
          </cell>
        </row>
        <row r="106">
          <cell r="B106" t="str">
            <v>Appendix D and MAIP</v>
          </cell>
        </row>
        <row r="107">
          <cell r="B107" t="str">
            <v>Appendix D GS</v>
          </cell>
        </row>
        <row r="108">
          <cell r="B108" t="str">
            <v>Appendix D IP</v>
          </cell>
        </row>
        <row r="109">
          <cell r="B109" t="str">
            <v>Appendix D Junior Professional</v>
          </cell>
        </row>
        <row r="110">
          <cell r="B110" t="str">
            <v>Appendix D NO</v>
          </cell>
        </row>
        <row r="111">
          <cell r="B111" t="str">
            <v>Appendix D SC</v>
          </cell>
        </row>
        <row r="112">
          <cell r="B112" t="str">
            <v>Appendix D TA/GS</v>
          </cell>
        </row>
        <row r="113">
          <cell r="B113" t="str">
            <v>Appendix D TA/IP</v>
          </cell>
        </row>
        <row r="114">
          <cell r="B114" t="str">
            <v>Appoint/Sep Cost Incl Trvl-ALD</v>
          </cell>
        </row>
        <row r="115">
          <cell r="B115" t="str">
            <v>Appointments - GS Staff</v>
          </cell>
        </row>
        <row r="116">
          <cell r="B116" t="str">
            <v>Appointments - GS Staff-TA</v>
          </cell>
        </row>
        <row r="117">
          <cell r="B117" t="str">
            <v>Appointments - IP Staff</v>
          </cell>
        </row>
        <row r="118">
          <cell r="B118" t="str">
            <v>Appointments - NP Staff</v>
          </cell>
        </row>
        <row r="119">
          <cell r="B119" t="str">
            <v>Appointments - NP Staff-TA</v>
          </cell>
        </row>
        <row r="120">
          <cell r="B120" t="str">
            <v>Appointment-Shipments</v>
          </cell>
        </row>
        <row r="121">
          <cell r="B121" t="str">
            <v>Appointments-Lump Sum</v>
          </cell>
        </row>
        <row r="122">
          <cell r="B122" t="str">
            <v>Appointments-Lump Sum-TA</v>
          </cell>
        </row>
        <row r="123">
          <cell r="B123" t="str">
            <v>Appointment-Subsistence Allow</v>
          </cell>
        </row>
        <row r="124">
          <cell r="B124" t="str">
            <v>Appointment-Ticket Costs</v>
          </cell>
        </row>
        <row r="125">
          <cell r="B125" t="str">
            <v>Appoint-shipment-IP Staff-TA</v>
          </cell>
        </row>
        <row r="126">
          <cell r="B126" t="str">
            <v>Appoint-Sub Allow-IP Staff-TA</v>
          </cell>
        </row>
        <row r="127">
          <cell r="B127" t="str">
            <v>Appoint-Tk cost-IP Staff-TA</v>
          </cell>
        </row>
        <row r="128">
          <cell r="B128" t="str">
            <v>ASHI Financing Costs</v>
          </cell>
        </row>
        <row r="129">
          <cell r="B129" t="str">
            <v>Asset NBV Transfer</v>
          </cell>
        </row>
        <row r="130">
          <cell r="B130" t="str">
            <v>Assets</v>
          </cell>
        </row>
        <row r="131">
          <cell r="B131" t="str">
            <v>Assg hardship &amp; mob allow-TA</v>
          </cell>
        </row>
        <row r="132">
          <cell r="B132" t="str">
            <v>Assignment Allowance-IP Staff</v>
          </cell>
        </row>
        <row r="133">
          <cell r="B133" t="str">
            <v>Audio &amp; Visual Equipment</v>
          </cell>
        </row>
        <row r="134">
          <cell r="B134" t="str">
            <v>Audio Visual Productions</v>
          </cell>
        </row>
        <row r="135">
          <cell r="B135" t="str">
            <v>Audio Visual&amp;Print Prod Costs</v>
          </cell>
        </row>
        <row r="136">
          <cell r="B136" t="str">
            <v>Audit Fees</v>
          </cell>
        </row>
        <row r="137">
          <cell r="B137" t="str">
            <v>Bank Charges</v>
          </cell>
        </row>
        <row r="138">
          <cell r="B138" t="str">
            <v>Bank Compensation Expense</v>
          </cell>
        </row>
        <row r="139">
          <cell r="B139" t="str">
            <v>Bank Compensation Income</v>
          </cell>
        </row>
        <row r="140">
          <cell r="B140" t="str">
            <v>Bednets, Anti-malarial</v>
          </cell>
        </row>
        <row r="141">
          <cell r="B141" t="str">
            <v>Billings From Country Office</v>
          </cell>
        </row>
        <row r="142">
          <cell r="B142" t="str">
            <v>Bond/Note – Discount</v>
          </cell>
        </row>
        <row r="143">
          <cell r="B143" t="str">
            <v>Bond/Note – Premium</v>
          </cell>
        </row>
        <row r="144">
          <cell r="B144" t="str">
            <v>Bond/Note (callable)</v>
          </cell>
        </row>
        <row r="145">
          <cell r="B145" t="str">
            <v>Bond/Note (callable)</v>
          </cell>
        </row>
        <row r="146">
          <cell r="B146" t="str">
            <v>Bond/Note (callable) - Long term</v>
          </cell>
        </row>
        <row r="147">
          <cell r="B147" t="str">
            <v>Bond/Note (non-callable/fixed)</v>
          </cell>
        </row>
        <row r="148">
          <cell r="B148" t="str">
            <v>Bond/Note (non-callable/fixed) - Long term</v>
          </cell>
        </row>
        <row r="149">
          <cell r="B149" t="str">
            <v>Budget Clearing</v>
          </cell>
        </row>
        <row r="150">
          <cell r="B150" t="str">
            <v>Building</v>
          </cell>
        </row>
        <row r="151">
          <cell r="B151" t="str">
            <v>Building</v>
          </cell>
        </row>
        <row r="152">
          <cell r="B152" t="str">
            <v>Building - Contra Asset</v>
          </cell>
        </row>
        <row r="153">
          <cell r="B153" t="str">
            <v>Building maintenance</v>
          </cell>
        </row>
        <row r="154">
          <cell r="B154" t="str">
            <v>Callable Bonds Fair Value Adj</v>
          </cell>
        </row>
        <row r="155">
          <cell r="B155" t="str">
            <v>Capacity Assessment</v>
          </cell>
        </row>
        <row r="156">
          <cell r="B156" t="str">
            <v>Capital Grants - Financial Ser</v>
          </cell>
        </row>
        <row r="157">
          <cell r="B157" t="str">
            <v>Capital Grants - Local GOVT</v>
          </cell>
        </row>
        <row r="158">
          <cell r="B158" t="str">
            <v>Capitalized Rehabilitation</v>
          </cell>
        </row>
        <row r="159">
          <cell r="B159" t="str">
            <v>Cash &amp; Near Cash</v>
          </cell>
        </row>
        <row r="160">
          <cell r="B160" t="str">
            <v>Cash at Bank</v>
          </cell>
        </row>
        <row r="161">
          <cell r="B161" t="str">
            <v>Cash at Brazil</v>
          </cell>
        </row>
        <row r="162">
          <cell r="B162" t="str">
            <v>Cash at MDTFO</v>
          </cell>
        </row>
        <row r="163">
          <cell r="B163" t="str">
            <v>Cash at UNOPS</v>
          </cell>
        </row>
        <row r="164">
          <cell r="B164" t="str">
            <v>Cash at UNU</v>
          </cell>
        </row>
        <row r="165">
          <cell r="B165" t="str">
            <v>Cash for ZBA Accounts</v>
          </cell>
        </row>
        <row r="166">
          <cell r="B166" t="str">
            <v>CDF Account Provisions &amp; WO</v>
          </cell>
        </row>
        <row r="167">
          <cell r="B167" t="str">
            <v>Change(s) in accounting policy</v>
          </cell>
        </row>
        <row r="168">
          <cell r="B168" t="str">
            <v>Charge for Doubtful Accounts</v>
          </cell>
        </row>
        <row r="169">
          <cell r="B169" t="str">
            <v>Charges on Fin Completed Projs</v>
          </cell>
        </row>
        <row r="170">
          <cell r="B170" t="str">
            <v>Chemical,Glass,NonMetallic Prd</v>
          </cell>
        </row>
        <row r="171">
          <cell r="B171" t="str">
            <v>Claims and Adjustments</v>
          </cell>
        </row>
        <row r="172">
          <cell r="B172" t="str">
            <v>Clearing Account</v>
          </cell>
        </row>
        <row r="173">
          <cell r="B173" t="str">
            <v>Clearning Account-Owned-Bldg</v>
          </cell>
        </row>
        <row r="174">
          <cell r="B174" t="str">
            <v>Commissions Received</v>
          </cell>
        </row>
        <row r="175">
          <cell r="B175" t="str">
            <v>Common Services-Communications</v>
          </cell>
        </row>
        <row r="176">
          <cell r="B176" t="str">
            <v>Common Services-Premises</v>
          </cell>
        </row>
        <row r="177">
          <cell r="B177" t="str">
            <v>Communic &amp; Audio Visual Equip</v>
          </cell>
        </row>
        <row r="178">
          <cell r="B178" t="str">
            <v>Communications &amp; IT Equipments</v>
          </cell>
        </row>
        <row r="179">
          <cell r="B179" t="str">
            <v>Compensation Payment</v>
          </cell>
        </row>
        <row r="180">
          <cell r="B180" t="str">
            <v>Compensatory Payments-GS Staff</v>
          </cell>
        </row>
        <row r="181">
          <cell r="B181" t="str">
            <v>Compensatory payments-IP Staff</v>
          </cell>
        </row>
        <row r="182">
          <cell r="B182" t="str">
            <v>Compensatory Payments-NP Staff</v>
          </cell>
        </row>
        <row r="183">
          <cell r="B183" t="str">
            <v>Competency Assessment</v>
          </cell>
        </row>
        <row r="184">
          <cell r="B184" t="str">
            <v>Competency Assessment - GS Stf</v>
          </cell>
        </row>
        <row r="185">
          <cell r="B185" t="str">
            <v>Competency Assessment - NP Stf</v>
          </cell>
        </row>
        <row r="186">
          <cell r="B186" t="str">
            <v>Competency Assessment - Other</v>
          </cell>
        </row>
        <row r="187">
          <cell r="B187" t="str">
            <v>Competency Assessment-IP Staff</v>
          </cell>
        </row>
        <row r="188">
          <cell r="B188" t="str">
            <v>Conference Services Income</v>
          </cell>
        </row>
        <row r="189">
          <cell r="B189" t="str">
            <v>Connectivity Charges</v>
          </cell>
        </row>
        <row r="190">
          <cell r="B190" t="str">
            <v>Constr of Intangible</v>
          </cell>
        </row>
        <row r="191">
          <cell r="B191" t="str">
            <v>Construct Fixed Asset - Contra</v>
          </cell>
        </row>
        <row r="192">
          <cell r="B192" t="str">
            <v>Construct Intangible - Contra</v>
          </cell>
        </row>
        <row r="193">
          <cell r="B193" t="str">
            <v>Construction Costs</v>
          </cell>
        </row>
        <row r="194">
          <cell r="B194" t="str">
            <v>Construction costs</v>
          </cell>
        </row>
        <row r="195">
          <cell r="B195" t="str">
            <v>Construction of Fixed Assets</v>
          </cell>
        </row>
        <row r="196">
          <cell r="B196" t="str">
            <v>Consulting Income</v>
          </cell>
        </row>
        <row r="197">
          <cell r="B197" t="str">
            <v>Contr from Agy FO Comm Serv</v>
          </cell>
        </row>
        <row r="198">
          <cell r="B198" t="str">
            <v>Contr to Jt Staff Pens Fd-ALD</v>
          </cell>
        </row>
        <row r="199">
          <cell r="B199" t="str">
            <v>Contra ASHI</v>
          </cell>
        </row>
        <row r="200">
          <cell r="B200" t="str">
            <v>Contraceptive Pills</v>
          </cell>
        </row>
        <row r="201">
          <cell r="B201" t="str">
            <v>Contraceptive-IUDs</v>
          </cell>
        </row>
        <row r="202">
          <cell r="B202" t="str">
            <v>Contraceptives-Condoms</v>
          </cell>
        </row>
        <row r="203">
          <cell r="B203" t="str">
            <v>Contraceptives-Implants</v>
          </cell>
        </row>
        <row r="204">
          <cell r="B204" t="str">
            <v>Contraceptives-Injectables</v>
          </cell>
        </row>
        <row r="205">
          <cell r="B205" t="str">
            <v>Contraceptives-Spermicides</v>
          </cell>
        </row>
        <row r="206">
          <cell r="B206" t="str">
            <v>Contractual Services - Individ</v>
          </cell>
        </row>
        <row r="207">
          <cell r="B207" t="str">
            <v>Contractual Services-Companies</v>
          </cell>
        </row>
        <row r="208">
          <cell r="B208" t="str">
            <v>Contrb Med Ins Plan-Retiree-NP</v>
          </cell>
        </row>
        <row r="209">
          <cell r="B209" t="str">
            <v>Contrib Dispensary Cost-GS Stf</v>
          </cell>
        </row>
        <row r="210">
          <cell r="B210" t="str">
            <v>Contrib Dispensary Cost-NP Stf</v>
          </cell>
        </row>
        <row r="211">
          <cell r="B211" t="str">
            <v>Contrib Joint Staff Pension-NP</v>
          </cell>
        </row>
        <row r="212">
          <cell r="B212" t="str">
            <v>Contrib to Jt Pens Fd-NP Staff</v>
          </cell>
        </row>
        <row r="213">
          <cell r="B213" t="str">
            <v>Contrib to Jt Staff Pens Fd-GS</v>
          </cell>
        </row>
        <row r="214">
          <cell r="B214" t="str">
            <v>Contrib to Jt Staff Pens Fd-IP</v>
          </cell>
        </row>
        <row r="215">
          <cell r="B215" t="str">
            <v>Contrib to Med, Soc Ins-NP Stf</v>
          </cell>
        </row>
        <row r="216">
          <cell r="B216" t="str">
            <v>Contrib to Med,SocIns-NP Staff</v>
          </cell>
        </row>
        <row r="217">
          <cell r="B217" t="str">
            <v>Contrib to UNJSPF-GS-TA</v>
          </cell>
        </row>
        <row r="218">
          <cell r="B218" t="str">
            <v>Contrib to UNSSPF-NP-TA</v>
          </cell>
        </row>
        <row r="219">
          <cell r="B219" t="str">
            <v>Contrib. to Medical, social In</v>
          </cell>
        </row>
        <row r="220">
          <cell r="B220" t="str">
            <v>Contrib. to medical, social in</v>
          </cell>
        </row>
        <row r="221">
          <cell r="B221" t="str">
            <v>Contrib.Med InsPlan-Retiree GS</v>
          </cell>
        </row>
        <row r="222">
          <cell r="B222" t="str">
            <v>Contrib.Med InsPlan-Retiree IP</v>
          </cell>
        </row>
        <row r="223">
          <cell r="B223" t="str">
            <v>Contrib.To CO Common Security</v>
          </cell>
        </row>
        <row r="224">
          <cell r="B224" t="str">
            <v>Contrib-Jt Staff Pens Fd-IP-TA</v>
          </cell>
        </row>
        <row r="225">
          <cell r="B225" t="str">
            <v>Contrib-Med,SocIns-GS Staff-TA</v>
          </cell>
        </row>
        <row r="226">
          <cell r="B226" t="str">
            <v>Contrib-Med,SocIns-IP Staff-TA</v>
          </cell>
        </row>
        <row r="227">
          <cell r="B227" t="str">
            <v>Contrib-Med,SocIns-NP Staff-TA</v>
          </cell>
        </row>
        <row r="228">
          <cell r="B228" t="str">
            <v>Contribution to Security</v>
          </cell>
        </row>
        <row r="229">
          <cell r="B229" t="str">
            <v>Contribution to Separations</v>
          </cell>
        </row>
        <row r="230">
          <cell r="B230" t="str">
            <v>Contribution to Training</v>
          </cell>
        </row>
        <row r="231">
          <cell r="B231" t="str">
            <v>Contributions</v>
          </cell>
        </row>
        <row r="232">
          <cell r="B232" t="str">
            <v>Contributions</v>
          </cell>
        </row>
        <row r="233">
          <cell r="B233" t="str">
            <v>Contributions</v>
          </cell>
        </row>
        <row r="234">
          <cell r="B234" t="str">
            <v>Contributions IOV clearing</v>
          </cell>
        </row>
        <row r="235">
          <cell r="B235" t="str">
            <v>Contributions Receivable</v>
          </cell>
        </row>
        <row r="236">
          <cell r="B236" t="str">
            <v>Contributions to ASHI Reserve</v>
          </cell>
        </row>
        <row r="237">
          <cell r="B237" t="str">
            <v>Contributions to CCAQ</v>
          </cell>
        </row>
        <row r="238">
          <cell r="B238" t="str">
            <v>Contributions to CEB Activity</v>
          </cell>
        </row>
        <row r="239">
          <cell r="B239" t="str">
            <v>Contributions to ICSC</v>
          </cell>
        </row>
        <row r="240">
          <cell r="B240" t="str">
            <v>Contributions to JIU</v>
          </cell>
        </row>
        <row r="241">
          <cell r="B241" t="str">
            <v>CONVERSION</v>
          </cell>
        </row>
        <row r="242">
          <cell r="B242" t="str">
            <v>Copyrights</v>
          </cell>
        </row>
        <row r="243">
          <cell r="B243" t="str">
            <v>Copyrights</v>
          </cell>
        </row>
        <row r="244">
          <cell r="B244" t="str">
            <v>Core I/F - due from UN -</v>
          </cell>
        </row>
        <row r="245">
          <cell r="B245" t="str">
            <v>Core I/F - due to Cost sharing</v>
          </cell>
        </row>
        <row r="246">
          <cell r="B246" t="str">
            <v>Core I/F - due to DSMF - Fin.</v>
          </cell>
        </row>
        <row r="247">
          <cell r="B247" t="str">
            <v>Core I/F - due to Funds - Fin.</v>
          </cell>
        </row>
        <row r="248">
          <cell r="B248" t="str">
            <v>Core I/F - due to JPO - Fin. S</v>
          </cell>
        </row>
        <row r="249">
          <cell r="B249" t="str">
            <v>Core I/F - due to PT fnds-Fin.</v>
          </cell>
        </row>
        <row r="250">
          <cell r="B250" t="str">
            <v>Core I/F - due to RSS - Fin. S</v>
          </cell>
        </row>
        <row r="251">
          <cell r="B251" t="str">
            <v>Core I/F - due to Tr Funds - F</v>
          </cell>
        </row>
        <row r="252">
          <cell r="B252" t="str">
            <v>Core I/F - due to UNFPA - Fin.</v>
          </cell>
        </row>
        <row r="253">
          <cell r="B253" t="str">
            <v>Core I/F - due to UNOPS - Fin.</v>
          </cell>
        </row>
        <row r="254">
          <cell r="B254" t="str">
            <v>Core I/F - due to UNV - Fin. S</v>
          </cell>
        </row>
        <row r="255">
          <cell r="B255" t="str">
            <v>Core Interfund - due from RFA</v>
          </cell>
        </row>
        <row r="256">
          <cell r="B256" t="str">
            <v>Core Interfund - due from Tr F</v>
          </cell>
        </row>
        <row r="257">
          <cell r="B257" t="str">
            <v>Core Interfund - due from UNV</v>
          </cell>
        </row>
        <row r="258">
          <cell r="B258" t="str">
            <v>Costs Related to Retired Staff</v>
          </cell>
        </row>
        <row r="259">
          <cell r="B259" t="str">
            <v>Country Office Clearing</v>
          </cell>
        </row>
        <row r="260">
          <cell r="B260" t="str">
            <v>Courier Charges</v>
          </cell>
        </row>
        <row r="261">
          <cell r="B261" t="str">
            <v>Custodial &amp; Cleaning Services</v>
          </cell>
        </row>
        <row r="262">
          <cell r="B262" t="str">
            <v>Daily Subsist Allow-Mtg Partic</v>
          </cell>
        </row>
        <row r="263">
          <cell r="B263" t="str">
            <v>Daily Subsistence Allow-Intl</v>
          </cell>
        </row>
        <row r="264">
          <cell r="B264" t="str">
            <v>Daily Subsistence Allow-Local</v>
          </cell>
        </row>
        <row r="265">
          <cell r="B265" t="str">
            <v>DBS Advances</v>
          </cell>
        </row>
        <row r="266">
          <cell r="B266" t="str">
            <v>DBS Expenditure</v>
          </cell>
        </row>
        <row r="267">
          <cell r="B267" t="str">
            <v>Def pay-ASHI&amp;OTH RESV(HQ only)</v>
          </cell>
        </row>
        <row r="268">
          <cell r="B268" t="str">
            <v>Deferred - Dispensary costs</v>
          </cell>
        </row>
        <row r="269">
          <cell r="B269" t="str">
            <v>Deferred - Income tax</v>
          </cell>
        </row>
        <row r="270">
          <cell r="B270" t="str">
            <v>Deferred Credits</v>
          </cell>
        </row>
        <row r="271">
          <cell r="B271" t="str">
            <v>Deferred Dispensary costs, Med</v>
          </cell>
        </row>
        <row r="272">
          <cell r="B272" t="str">
            <v>Deferred Expenditures</v>
          </cell>
        </row>
        <row r="273">
          <cell r="B273" t="str">
            <v>Deferred Expenditures</v>
          </cell>
        </row>
        <row r="274">
          <cell r="B274" t="str">
            <v>Deferred Income</v>
          </cell>
        </row>
        <row r="275">
          <cell r="B275" t="str">
            <v>Deferred Income - LT</v>
          </cell>
        </row>
        <row r="276">
          <cell r="B276" t="str">
            <v>Deferred Income - Other</v>
          </cell>
        </row>
        <row r="277">
          <cell r="B277" t="str">
            <v>Deferred Income Tax</v>
          </cell>
        </row>
        <row r="278">
          <cell r="B278" t="str">
            <v>Deferred IOV Rejects</v>
          </cell>
        </row>
        <row r="279">
          <cell r="B279" t="str">
            <v>Deferred Payable - Repatriatio</v>
          </cell>
        </row>
        <row r="280">
          <cell r="B280" t="str">
            <v>DefPay Med Insur Plan - Intere</v>
          </cell>
        </row>
        <row r="281">
          <cell r="B281" t="str">
            <v>Dental Insurance</v>
          </cell>
        </row>
        <row r="282">
          <cell r="B282" t="str">
            <v>Dep Allowances-IP Staff-TA</v>
          </cell>
        </row>
        <row r="283">
          <cell r="B283" t="str">
            <v>Dep Exp Owned</v>
          </cell>
        </row>
        <row r="284">
          <cell r="B284" t="str">
            <v>Dep Exp Owned - Bldg</v>
          </cell>
        </row>
        <row r="285">
          <cell r="B285" t="str">
            <v>Dep Exp Owned - F&amp;F</v>
          </cell>
        </row>
        <row r="286">
          <cell r="B286" t="str">
            <v>Dep Exp Owned - Heavy Machinery &amp; Other Equip</v>
          </cell>
        </row>
        <row r="287">
          <cell r="B287" t="str">
            <v>Dep Exp Owned - ITC</v>
          </cell>
        </row>
        <row r="288">
          <cell r="B288" t="str">
            <v>Dep Exp Owned - LHP</v>
          </cell>
        </row>
        <row r="289">
          <cell r="B289" t="str">
            <v>Dep Exp Owned - Vehicle</v>
          </cell>
        </row>
        <row r="290">
          <cell r="B290" t="str">
            <v>Dep Exp Security Equip</v>
          </cell>
        </row>
        <row r="291">
          <cell r="B291" t="str">
            <v>Dependency Allow - GS Staff</v>
          </cell>
        </row>
        <row r="292">
          <cell r="B292" t="str">
            <v>Dependency Allow - GS Staff-TA</v>
          </cell>
        </row>
        <row r="293">
          <cell r="B293" t="str">
            <v>Dependency Allowance-NP Staff</v>
          </cell>
        </row>
        <row r="294">
          <cell r="B294" t="str">
            <v>Dependency Allowances-IP Staff</v>
          </cell>
        </row>
        <row r="295">
          <cell r="B295" t="str">
            <v>Dependency Allowances-NP Staff</v>
          </cell>
        </row>
        <row r="296">
          <cell r="B296" t="str">
            <v>Dependency Allow-NP Staff-TA</v>
          </cell>
        </row>
        <row r="297">
          <cell r="B297" t="str">
            <v>Depreciation Exp - Accumulated</v>
          </cell>
        </row>
        <row r="298">
          <cell r="B298" t="str">
            <v>Depreciation Expense</v>
          </cell>
        </row>
        <row r="299">
          <cell r="B299" t="str">
            <v>Derivative Assets - Long term</v>
          </cell>
        </row>
        <row r="300">
          <cell r="B300" t="str">
            <v>Derivative Assets - short term</v>
          </cell>
        </row>
        <row r="301">
          <cell r="B301" t="str">
            <v>Derivative Liabilities</v>
          </cell>
        </row>
        <row r="302">
          <cell r="B302" t="str">
            <v>Derivatives Realized Losses</v>
          </cell>
        </row>
        <row r="303">
          <cell r="B303" t="str">
            <v>Detail Assignment - NP staff</v>
          </cell>
        </row>
        <row r="304">
          <cell r="B304" t="str">
            <v>Detail Assignments - GS staff</v>
          </cell>
        </row>
        <row r="305">
          <cell r="B305" t="str">
            <v>Detail Assignments - IP Staff</v>
          </cell>
        </row>
        <row r="306">
          <cell r="B306" t="str">
            <v>Discounts Received</v>
          </cell>
        </row>
        <row r="307">
          <cell r="B307" t="str">
            <v>Distribution Cost</v>
          </cell>
        </row>
        <row r="308">
          <cell r="B308" t="str">
            <v>Dividend Income</v>
          </cell>
        </row>
        <row r="309">
          <cell r="B309" t="str">
            <v>Donations</v>
          </cell>
        </row>
        <row r="310">
          <cell r="B310" t="str">
            <v>Donor Funds</v>
          </cell>
        </row>
        <row r="311">
          <cell r="B311" t="str">
            <v>Due from UN agencies</v>
          </cell>
        </row>
        <row r="312">
          <cell r="B312" t="str">
            <v>Due to the UN (current account</v>
          </cell>
        </row>
        <row r="313">
          <cell r="B313" t="str">
            <v>Due To/ Due From UNU</v>
          </cell>
        </row>
        <row r="314">
          <cell r="B314" t="str">
            <v>Due To/From MDTF1</v>
          </cell>
        </row>
        <row r="315">
          <cell r="B315" t="str">
            <v>Due To/From UNCDF</v>
          </cell>
        </row>
        <row r="316">
          <cell r="B316" t="str">
            <v>Due to/From UNCDF - BRA</v>
          </cell>
        </row>
        <row r="317">
          <cell r="B317" t="str">
            <v>Due To/From UNDP</v>
          </cell>
        </row>
        <row r="318">
          <cell r="B318" t="str">
            <v>Due To/From UNDP-PDR HQ only</v>
          </cell>
        </row>
        <row r="319">
          <cell r="B319" t="str">
            <v>Due To/From UNFPA</v>
          </cell>
        </row>
        <row r="320">
          <cell r="B320" t="str">
            <v>Due To/From UNOPS</v>
          </cell>
        </row>
        <row r="321">
          <cell r="B321" t="str">
            <v>Due To/From UNOPS-PDR HQ only</v>
          </cell>
        </row>
        <row r="322">
          <cell r="B322" t="str">
            <v>DUE TO/FROM UNWOMEN</v>
          </cell>
        </row>
        <row r="323">
          <cell r="B323" t="str">
            <v>E-Commerce Income</v>
          </cell>
        </row>
        <row r="324">
          <cell r="B324" t="str">
            <v>Ed Grt Incl Trvl&amp;Allow-IP Stf</v>
          </cell>
        </row>
        <row r="325">
          <cell r="B325" t="str">
            <v>Ed Grt w/ Trvl&amp;Allow-IP Stf-TA</v>
          </cell>
        </row>
        <row r="326">
          <cell r="B326" t="str">
            <v>EDP Operations</v>
          </cell>
        </row>
        <row r="327">
          <cell r="B327" t="str">
            <v>Educ Grant Intl &amp; HQs Sup Stf</v>
          </cell>
        </row>
        <row r="328">
          <cell r="B328" t="str">
            <v>Electronic Media</v>
          </cell>
        </row>
        <row r="329">
          <cell r="B329" t="str">
            <v>E-mail-Subscription</v>
          </cell>
        </row>
        <row r="330">
          <cell r="B330" t="str">
            <v>End of serivce-relo/repat</v>
          </cell>
        </row>
        <row r="331">
          <cell r="B331" t="str">
            <v>Endowment Fund</v>
          </cell>
        </row>
        <row r="332">
          <cell r="B332" t="str">
            <v>Equipment and Furniture</v>
          </cell>
        </row>
        <row r="333">
          <cell r="B333" t="str">
            <v>Equity Investment</v>
          </cell>
        </row>
        <row r="334">
          <cell r="B334" t="str">
            <v>Escheatment</v>
          </cell>
        </row>
        <row r="335">
          <cell r="B335" t="str">
            <v>Exch Loss ExecutingAgt HQ only</v>
          </cell>
        </row>
        <row r="336">
          <cell r="B336" t="str">
            <v>Exchg Adj from Accts of Ex Agt</v>
          </cell>
        </row>
        <row r="337">
          <cell r="B337" t="str">
            <v>Ex-gratia payments-GS Staff</v>
          </cell>
        </row>
        <row r="338">
          <cell r="B338" t="str">
            <v>Ex-gratia Payments-IP Staff</v>
          </cell>
        </row>
        <row r="339">
          <cell r="B339" t="str">
            <v>Ex-gratia Payments-NP Staff</v>
          </cell>
        </row>
        <row r="340">
          <cell r="B340" t="str">
            <v>Expense Accrual Account (T&amp;E)</v>
          </cell>
        </row>
        <row r="341">
          <cell r="B341" t="str">
            <v>Facilities &amp; Admin - Implement</v>
          </cell>
        </row>
        <row r="342">
          <cell r="B342" t="str">
            <v>Facilities &amp; Admin - OH &amp; Ind</v>
          </cell>
        </row>
        <row r="343">
          <cell r="B343" t="str">
            <v>Facilities &amp; Admin - Services</v>
          </cell>
        </row>
        <row r="344">
          <cell r="B344" t="str">
            <v>Facilities &amp; Administration</v>
          </cell>
        </row>
        <row r="345">
          <cell r="B345" t="str">
            <v>Facilities and Administration</v>
          </cell>
        </row>
        <row r="346">
          <cell r="B346" t="str">
            <v>Fees for Support Serv Provided</v>
          </cell>
        </row>
        <row r="347">
          <cell r="B347" t="str">
            <v>Fees-General Mgmt Support GMS</v>
          </cell>
        </row>
        <row r="348">
          <cell r="B348" t="str">
            <v>Field Office AP-Miscellaneous</v>
          </cell>
        </row>
        <row r="349">
          <cell r="B349" t="str">
            <v>Fixed Assets</v>
          </cell>
        </row>
        <row r="350">
          <cell r="B350" t="str">
            <v>Floating Rate Note</v>
          </cell>
        </row>
        <row r="351">
          <cell r="B351" t="str">
            <v>Floating Rate Note - Long term</v>
          </cell>
        </row>
        <row r="352">
          <cell r="B352" t="str">
            <v>Floating Rate Note - Short term</v>
          </cell>
        </row>
        <row r="353">
          <cell r="B353" t="str">
            <v xml:space="preserve">Floating Rate Note Fair Value Adj </v>
          </cell>
        </row>
        <row r="354">
          <cell r="B354" t="str">
            <v>Food &amp; Textile Products</v>
          </cell>
        </row>
        <row r="355">
          <cell r="B355" t="str">
            <v>Foreign Exch Hedging Gain</v>
          </cell>
        </row>
        <row r="356">
          <cell r="B356" t="str">
            <v>Foreign Exch Transaction Loss</v>
          </cell>
        </row>
        <row r="357">
          <cell r="B357" t="str">
            <v>Foreign Exch Translation Gain</v>
          </cell>
        </row>
        <row r="358">
          <cell r="B358" t="str">
            <v>Foreign Exch Translation Loss</v>
          </cell>
        </row>
        <row r="359">
          <cell r="B359" t="str">
            <v>Foreign Exchange</v>
          </cell>
        </row>
        <row r="360">
          <cell r="B360" t="str">
            <v>Foreign Exchange Currency Loss</v>
          </cell>
        </row>
        <row r="361">
          <cell r="B361" t="str">
            <v>Foreign Exchange Hedging Loss</v>
          </cell>
        </row>
        <row r="362">
          <cell r="B362" t="str">
            <v>Foreign ExchTransaction Gain</v>
          </cell>
        </row>
        <row r="363">
          <cell r="B363" t="str">
            <v>Fuel, petroleum and other oils</v>
          </cell>
        </row>
        <row r="364">
          <cell r="B364" t="str">
            <v>Funds Held on Behalf of Donors</v>
          </cell>
        </row>
        <row r="365">
          <cell r="B365" t="str">
            <v>Funds received in advance</v>
          </cell>
        </row>
        <row r="366">
          <cell r="B366" t="str">
            <v>Funds Transferred</v>
          </cell>
        </row>
        <row r="367">
          <cell r="B367" t="str">
            <v>Furniture</v>
          </cell>
        </row>
        <row r="368">
          <cell r="B368" t="str">
            <v>Furniture</v>
          </cell>
        </row>
        <row r="369">
          <cell r="B369" t="str">
            <v>Furniture - Contra Asset</v>
          </cell>
        </row>
        <row r="370">
          <cell r="B370" t="str">
            <v>Furnitures and Fixtures</v>
          </cell>
        </row>
        <row r="371">
          <cell r="B371" t="str">
            <v>FX Currency Gains</v>
          </cell>
        </row>
        <row r="372">
          <cell r="B372" t="str">
            <v>Gain Disposal of Fixed Assets</v>
          </cell>
        </row>
        <row r="373">
          <cell r="B373" t="str">
            <v>Gain or Loss on Capital Assets</v>
          </cell>
        </row>
        <row r="374">
          <cell r="B374" t="str">
            <v>Gain/Loss - IMIS pay cod EXCH</v>
          </cell>
        </row>
        <row r="375">
          <cell r="B375" t="str">
            <v>Gain/Loss CD/CP/BA</v>
          </cell>
        </row>
        <row r="376">
          <cell r="B376" t="str">
            <v>Gain/Loss Disposal of Fixed Assets</v>
          </cell>
        </row>
        <row r="377">
          <cell r="B377" t="str">
            <v>Gain/Loss Disposal of Intangible Assets</v>
          </cell>
        </row>
        <row r="378">
          <cell r="B378" t="str">
            <v>Gain/Loss on Bond/Note (callab</v>
          </cell>
        </row>
        <row r="379">
          <cell r="B379" t="str">
            <v>Gain/Loss on Bond/Note (non-ca</v>
          </cell>
        </row>
        <row r="380">
          <cell r="B380" t="str">
            <v>Gain/Loss on Floating Rate Nte</v>
          </cell>
        </row>
        <row r="381">
          <cell r="B381" t="str">
            <v>Gain/Loss on Sale of Security</v>
          </cell>
        </row>
        <row r="382">
          <cell r="B382" t="str">
            <v>Gain/Loss on Sale of Security</v>
          </cell>
        </row>
        <row r="383">
          <cell r="B383" t="str">
            <v>Gain/Loss Other Investments</v>
          </cell>
        </row>
        <row r="384">
          <cell r="B384" t="str">
            <v>Garage Fees</v>
          </cell>
        </row>
        <row r="385">
          <cell r="B385" t="str">
            <v>General Expenses</v>
          </cell>
        </row>
        <row r="386">
          <cell r="B386" t="str">
            <v>General Operating Expenses</v>
          </cell>
        </row>
        <row r="387">
          <cell r="B387" t="str">
            <v>Generator&amp;Hvy Equip-Contra</v>
          </cell>
        </row>
        <row r="388">
          <cell r="B388" t="str">
            <v>GLIP Active local SLWOP</v>
          </cell>
        </row>
        <row r="389">
          <cell r="B389" t="str">
            <v>Global Payroll Disb Clearing</v>
          </cell>
        </row>
        <row r="390">
          <cell r="B390" t="str">
            <v>Gov contr Locl Ofc Cost (GLOC)</v>
          </cell>
        </row>
        <row r="391">
          <cell r="B391" t="str">
            <v>Goverment Clearing</v>
          </cell>
        </row>
        <row r="392">
          <cell r="B392" t="str">
            <v>Govt Letters of Credit/Promiss</v>
          </cell>
        </row>
        <row r="393">
          <cell r="B393" t="str">
            <v>Grants</v>
          </cell>
        </row>
        <row r="394">
          <cell r="B394" t="str">
            <v>Grants to Instit &amp; other Benef</v>
          </cell>
        </row>
        <row r="395">
          <cell r="B395" t="str">
            <v>Guarantees Recieved</v>
          </cell>
        </row>
        <row r="396">
          <cell r="B396" t="str">
            <v>Hazard Duty Stat Allow-GS-TA</v>
          </cell>
        </row>
        <row r="397">
          <cell r="B397" t="str">
            <v>Hazard Duty Stat Allow-IP-TA</v>
          </cell>
        </row>
        <row r="398">
          <cell r="B398" t="str">
            <v>Hazard Duty Stat Allow-NP-TA</v>
          </cell>
        </row>
        <row r="399">
          <cell r="B399" t="str">
            <v>Hazard Duty Station Allow-ALD</v>
          </cell>
        </row>
        <row r="400">
          <cell r="B400" t="str">
            <v>Hazard Duty Station Allow-GS</v>
          </cell>
        </row>
        <row r="401">
          <cell r="B401" t="str">
            <v>Hazard Duty Station Allow-IP</v>
          </cell>
        </row>
        <row r="402">
          <cell r="B402" t="str">
            <v>Hazard Duty Station Allow-NP</v>
          </cell>
        </row>
        <row r="403">
          <cell r="B403" t="str">
            <v>Hazard Insurance</v>
          </cell>
        </row>
        <row r="404">
          <cell r="B404" t="str">
            <v>Heavy Machinery and Equipment</v>
          </cell>
        </row>
        <row r="405">
          <cell r="B405" t="str">
            <v>Home Leave Trvl &amp; Allow-IP Stf</v>
          </cell>
        </row>
        <row r="406">
          <cell r="B406" t="str">
            <v>Hospitality Catering</v>
          </cell>
        </row>
        <row r="407">
          <cell r="B407" t="str">
            <v>Hospitality/Catering</v>
          </cell>
        </row>
        <row r="408">
          <cell r="B408" t="str">
            <v>Hospitality-Special Events</v>
          </cell>
        </row>
        <row r="409">
          <cell r="B409" t="str">
            <v>Hospitality-Vouchered Expenses</v>
          </cell>
        </row>
        <row r="410">
          <cell r="B410" t="str">
            <v>Housing Clearing</v>
          </cell>
        </row>
        <row r="411">
          <cell r="B411" t="str">
            <v>Impairment Loss</v>
          </cell>
        </row>
        <row r="412">
          <cell r="B412" t="str">
            <v>Impairment loss - Investments</v>
          </cell>
        </row>
        <row r="413">
          <cell r="B413" t="str">
            <v>Impairment Loss - Vehicles</v>
          </cell>
        </row>
        <row r="414">
          <cell r="B414" t="str">
            <v>Impairment Loss -Intangible</v>
          </cell>
        </row>
        <row r="415">
          <cell r="B415" t="str">
            <v>Impairment Reversal - Intangible Assets</v>
          </cell>
        </row>
        <row r="416">
          <cell r="B416" t="str">
            <v>Impairment reversal - Investments</v>
          </cell>
        </row>
        <row r="417">
          <cell r="B417" t="str">
            <v>Impairment Reversal - Vehicles</v>
          </cell>
        </row>
        <row r="418">
          <cell r="B418" t="str">
            <v>Impairment Reversal- Capital Assets</v>
          </cell>
        </row>
        <row r="419">
          <cell r="B419" t="str">
            <v>Implementation Supp Services</v>
          </cell>
        </row>
        <row r="420">
          <cell r="B420" t="str">
            <v>Imprest Cash</v>
          </cell>
        </row>
        <row r="421">
          <cell r="B421" t="str">
            <v>Inc for UNDCP Supp Serv UNDP</v>
          </cell>
        </row>
        <row r="422">
          <cell r="B422" t="str">
            <v>Inc for UNFPA Supp Serv UNDP</v>
          </cell>
        </row>
        <row r="423">
          <cell r="B423" t="str">
            <v>Inc for UNOPS Supp Serv UNDP</v>
          </cell>
        </row>
        <row r="424">
          <cell r="B424" t="str">
            <v>Inc to Biennium Supp Bdgt UNV</v>
          </cell>
        </row>
        <row r="425">
          <cell r="B425" t="str">
            <v>Income for JPO Supp Serv UNDP</v>
          </cell>
        </row>
        <row r="426">
          <cell r="B426" t="str">
            <v>Income for WFP Supp Serv UNDP</v>
          </cell>
        </row>
        <row r="427">
          <cell r="B427" t="str">
            <v>Income from Misc Trust Funds</v>
          </cell>
        </row>
        <row r="428">
          <cell r="B428" t="str">
            <v>Income Generated by Projects</v>
          </cell>
        </row>
        <row r="429">
          <cell r="B429" t="str">
            <v>Income in respect of Supp Serv</v>
          </cell>
        </row>
        <row r="430">
          <cell r="B430" t="str">
            <v>Income to Bien Supp Bdgt Other</v>
          </cell>
        </row>
        <row r="431">
          <cell r="B431" t="str">
            <v>Inform Technology Supplies</v>
          </cell>
        </row>
        <row r="432">
          <cell r="B432" t="str">
            <v>Information Technology Equipmt</v>
          </cell>
        </row>
        <row r="433">
          <cell r="B433" t="str">
            <v>Installation Allowance-IP Stf</v>
          </cell>
        </row>
        <row r="434">
          <cell r="B434" t="str">
            <v>Insurance</v>
          </cell>
        </row>
        <row r="435">
          <cell r="B435" t="str">
            <v>Insurance and Security Costs</v>
          </cell>
        </row>
        <row r="436">
          <cell r="B436" t="str">
            <v>Insurance Income</v>
          </cell>
        </row>
        <row r="437">
          <cell r="B437" t="str">
            <v>Int Inc on Bond/Note(Call)</v>
          </cell>
        </row>
        <row r="438">
          <cell r="B438" t="str">
            <v>Int Inc on Bond/Note(Non-call)</v>
          </cell>
        </row>
        <row r="439">
          <cell r="B439" t="str">
            <v>Int. Receivable - Bond/Note</v>
          </cell>
        </row>
        <row r="440">
          <cell r="B440" t="str">
            <v>Int. Receivable - CD/CP/BA</v>
          </cell>
        </row>
        <row r="441">
          <cell r="B441" t="str">
            <v>Int. Receivable - Time Deposit</v>
          </cell>
        </row>
        <row r="442">
          <cell r="B442" t="str">
            <v>Intangible - Contra</v>
          </cell>
        </row>
        <row r="443">
          <cell r="B443" t="str">
            <v>Intangible Fixed Assets</v>
          </cell>
        </row>
        <row r="444">
          <cell r="B444" t="str">
            <v>Interest Inc-Float Rate Note</v>
          </cell>
        </row>
        <row r="445">
          <cell r="B445" t="str">
            <v>Interest Income</v>
          </cell>
        </row>
        <row r="446">
          <cell r="B446" t="str">
            <v>Interest Income on Bank Accts</v>
          </cell>
        </row>
        <row r="447">
          <cell r="B447" t="str">
            <v>Interest Income on Money Mkts</v>
          </cell>
        </row>
        <row r="448">
          <cell r="B448" t="str">
            <v>Interest Income on Sweep Inv</v>
          </cell>
        </row>
        <row r="449">
          <cell r="B449" t="str">
            <v>Interest Income on Time Deps</v>
          </cell>
        </row>
        <row r="450">
          <cell r="B450" t="str">
            <v>Interest Income Other</v>
          </cell>
        </row>
        <row r="451">
          <cell r="B451" t="str">
            <v>Interest on COD/Comm Ppr/Bnk</v>
          </cell>
        </row>
        <row r="452">
          <cell r="B452" t="str">
            <v>interfnd-Due to GCCC</v>
          </cell>
        </row>
        <row r="453">
          <cell r="B453" t="str">
            <v>Interfund/Intrafund</v>
          </cell>
        </row>
        <row r="454">
          <cell r="B454" t="str">
            <v>International ALD Pension Fund</v>
          </cell>
        </row>
        <row r="455">
          <cell r="B455" t="str">
            <v>International Consultants</v>
          </cell>
        </row>
        <row r="456">
          <cell r="B456" t="str">
            <v>Int'l ALD Pension Suspense Acc</v>
          </cell>
        </row>
        <row r="457">
          <cell r="B457" t="str">
            <v>Intl Consultants-Sht Term-Supp</v>
          </cell>
        </row>
        <row r="458">
          <cell r="B458" t="str">
            <v>Intl Consultants-Sht Term-Tech</v>
          </cell>
        </row>
        <row r="459">
          <cell r="B459" t="str">
            <v>Intra unit transfer exp</v>
          </cell>
        </row>
        <row r="460">
          <cell r="B460" t="str">
            <v>Intra-Fund/OU Due To/From</v>
          </cell>
        </row>
        <row r="461">
          <cell r="B461" t="str">
            <v>Intra-unit asset donation</v>
          </cell>
        </row>
        <row r="462">
          <cell r="B462" t="str">
            <v>Inventory - UNDP</v>
          </cell>
        </row>
        <row r="463">
          <cell r="B463" t="str">
            <v>Inventory - UNFPA</v>
          </cell>
        </row>
        <row r="464">
          <cell r="B464" t="str">
            <v xml:space="preserve">Inventory Impairment </v>
          </cell>
        </row>
        <row r="465">
          <cell r="B465" t="str">
            <v>Inventory Impairment Reversals</v>
          </cell>
        </row>
        <row r="466">
          <cell r="B466" t="str">
            <v>Inventory in transit</v>
          </cell>
        </row>
        <row r="467">
          <cell r="B467" t="str">
            <v>Investment held for CS FS</v>
          </cell>
        </row>
        <row r="468">
          <cell r="B468" t="str">
            <v>Investment held for Funds &amp; Tr</v>
          </cell>
        </row>
        <row r="469">
          <cell r="B469" t="str">
            <v>Investment held for GCCC - FS</v>
          </cell>
        </row>
        <row r="470">
          <cell r="B470" t="str">
            <v>Investment held for MIP - Fin.</v>
          </cell>
        </row>
        <row r="471">
          <cell r="B471" t="str">
            <v>Investment held for Op Res FS</v>
          </cell>
        </row>
        <row r="472">
          <cell r="B472" t="str">
            <v>Investment held for PT fnds-FS</v>
          </cell>
        </row>
        <row r="473">
          <cell r="B473" t="str">
            <v>Investment held for RSS - Fin.</v>
          </cell>
        </row>
        <row r="474">
          <cell r="B474" t="str">
            <v>Investment Income</v>
          </cell>
        </row>
        <row r="475">
          <cell r="B475" t="str">
            <v>Investment Income - General</v>
          </cell>
        </row>
        <row r="476">
          <cell r="B476" t="str">
            <v>Investment Income on Amort</v>
          </cell>
        </row>
        <row r="477">
          <cell r="B477" t="str">
            <v>Investment Management Fees</v>
          </cell>
        </row>
        <row r="478">
          <cell r="B478" t="str">
            <v>Investment Settlement Payable</v>
          </cell>
        </row>
        <row r="479">
          <cell r="B479" t="str">
            <v>Investment Settlement Receivable</v>
          </cell>
        </row>
        <row r="480">
          <cell r="B480" t="str">
            <v>Investments</v>
          </cell>
        </row>
        <row r="481">
          <cell r="B481" t="str">
            <v>IOV Clearing</v>
          </cell>
        </row>
        <row r="482">
          <cell r="B482" t="str">
            <v>IPSAS adj for Employee Benefits</v>
          </cell>
        </row>
        <row r="483">
          <cell r="B483" t="str">
            <v>IPSAS adj for Fixed Assets</v>
          </cell>
        </row>
        <row r="484">
          <cell r="B484" t="str">
            <v>IPSAS adj for Investments</v>
          </cell>
        </row>
        <row r="485">
          <cell r="B485" t="str">
            <v>IPSAs adj for Revenues</v>
          </cell>
        </row>
        <row r="486">
          <cell r="B486" t="str">
            <v>IT&amp;C - Contra Asset</v>
          </cell>
        </row>
        <row r="487">
          <cell r="B487" t="str">
            <v>Joint Programming Expenditure</v>
          </cell>
        </row>
        <row r="488">
          <cell r="B488" t="str">
            <v>LAND</v>
          </cell>
        </row>
        <row r="489">
          <cell r="B489" t="str">
            <v>Land</v>
          </cell>
        </row>
        <row r="490">
          <cell r="B490" t="str">
            <v>Land - Contra Asset</v>
          </cell>
        </row>
        <row r="491">
          <cell r="B491" t="str">
            <v>Land Telephone Charges</v>
          </cell>
        </row>
        <row r="492">
          <cell r="B492" t="str">
            <v>Land Transport</v>
          </cell>
        </row>
        <row r="493">
          <cell r="B493" t="str">
            <v>Language Allow - GS Staff-TA</v>
          </cell>
        </row>
        <row r="494">
          <cell r="B494" t="str">
            <v>Language Allowance - GS Staff</v>
          </cell>
        </row>
        <row r="495">
          <cell r="B495" t="str">
            <v>Learning - subcontracts</v>
          </cell>
        </row>
        <row r="496">
          <cell r="B496" t="str">
            <v>Learning – subsistence allowan</v>
          </cell>
        </row>
        <row r="497">
          <cell r="B497" t="str">
            <v>Learning - ticket costs</v>
          </cell>
        </row>
        <row r="498">
          <cell r="B498" t="str">
            <v>Learning - training of counter</v>
          </cell>
        </row>
        <row r="499">
          <cell r="B499" t="str">
            <v>Learning Costs</v>
          </cell>
        </row>
        <row r="500">
          <cell r="B500" t="str">
            <v>Learning Costs</v>
          </cell>
        </row>
        <row r="501">
          <cell r="B501" t="str">
            <v>Learning costs</v>
          </cell>
        </row>
        <row r="502">
          <cell r="B502" t="str">
            <v>Learning-Sub Contracts</v>
          </cell>
        </row>
        <row r="503">
          <cell r="B503" t="str">
            <v>Learning-Subsistence Allowance</v>
          </cell>
        </row>
        <row r="504">
          <cell r="B504" t="str">
            <v>Learning-Ticket Costs</v>
          </cell>
        </row>
        <row r="505">
          <cell r="B505" t="str">
            <v>Lease of heavy equipment and other equipment</v>
          </cell>
        </row>
        <row r="506">
          <cell r="B506" t="str">
            <v>Leased building</v>
          </cell>
        </row>
        <row r="507">
          <cell r="B507" t="str">
            <v>Leased premises alterations</v>
          </cell>
        </row>
        <row r="508">
          <cell r="B508" t="str">
            <v>Leased vehicles</v>
          </cell>
        </row>
        <row r="509">
          <cell r="B509" t="str">
            <v>Leased/rented land</v>
          </cell>
        </row>
        <row r="510">
          <cell r="B510" t="str">
            <v>Leasehold Impr - Contra Asset</v>
          </cell>
        </row>
        <row r="511">
          <cell r="B511" t="str">
            <v>Leasehold Improvements</v>
          </cell>
        </row>
        <row r="512">
          <cell r="B512" t="str">
            <v>Leasing of Hardware</v>
          </cell>
        </row>
        <row r="513">
          <cell r="B513" t="str">
            <v>Legal Fees</v>
          </cell>
        </row>
        <row r="514">
          <cell r="B514" t="str">
            <v>Liabilities</v>
          </cell>
        </row>
        <row r="515">
          <cell r="B515" t="str">
            <v>Licenses and other</v>
          </cell>
        </row>
        <row r="516">
          <cell r="B516" t="str">
            <v>Licenses and other</v>
          </cell>
        </row>
        <row r="517">
          <cell r="B517" t="str">
            <v>Life Ins UN agy not adm UNDP</v>
          </cell>
        </row>
        <row r="518">
          <cell r="B518" t="str">
            <v>Life Insurance - AETNA</v>
          </cell>
        </row>
        <row r="519">
          <cell r="B519" t="str">
            <v>Life Insurance HQs Staff</v>
          </cell>
        </row>
        <row r="520">
          <cell r="B520" t="str">
            <v>Life Insurance Local Staff</v>
          </cell>
        </row>
        <row r="521">
          <cell r="B521" t="str">
            <v>Loans and Letters of Credit</v>
          </cell>
        </row>
        <row r="522">
          <cell r="B522" t="str">
            <v>Loans to Government - long term</v>
          </cell>
        </row>
        <row r="523">
          <cell r="B523" t="str">
            <v>Loans to Government - short term</v>
          </cell>
        </row>
        <row r="524">
          <cell r="B524" t="str">
            <v>Loans-Financial Services-UNCDF</v>
          </cell>
        </row>
        <row r="525">
          <cell r="B525" t="str">
            <v>Loans-Local Governments UNCDF</v>
          </cell>
        </row>
        <row r="526">
          <cell r="B526" t="str">
            <v>Local Consult.-Short Term-Supp</v>
          </cell>
        </row>
        <row r="527">
          <cell r="B527" t="str">
            <v>Local Consult.-Sht Term-Tech</v>
          </cell>
        </row>
        <row r="528">
          <cell r="B528" t="str">
            <v>Local Consultants</v>
          </cell>
        </row>
        <row r="529">
          <cell r="B529" t="str">
            <v>Local Staff Pension Suspense</v>
          </cell>
        </row>
        <row r="530">
          <cell r="B530" t="str">
            <v>Long Term Receivables</v>
          </cell>
        </row>
        <row r="531">
          <cell r="B531" t="str">
            <v>Loss Disposal of Fixed Assets</v>
          </cell>
        </row>
        <row r="532">
          <cell r="B532" t="str">
            <v>Loss on Inventory</v>
          </cell>
        </row>
        <row r="533">
          <cell r="B533" t="str">
            <v>Low value equipment</v>
          </cell>
        </row>
        <row r="534">
          <cell r="B534" t="str">
            <v>Machinery and Equipment</v>
          </cell>
        </row>
        <row r="535">
          <cell r="B535" t="str">
            <v>Maint &amp; Licencing of Software</v>
          </cell>
        </row>
        <row r="536">
          <cell r="B536" t="str">
            <v>Maint &amp; Licensing of Hardware</v>
          </cell>
        </row>
        <row r="537">
          <cell r="B537" t="str">
            <v>Maint, Oper of Transport Equip</v>
          </cell>
        </row>
        <row r="538">
          <cell r="B538" t="str">
            <v>Maintenance of Equipment</v>
          </cell>
        </row>
        <row r="539">
          <cell r="B539" t="str">
            <v>MAIP Ins SCH</v>
          </cell>
        </row>
        <row r="540">
          <cell r="B540" t="str">
            <v>MAIP Premium GS</v>
          </cell>
        </row>
        <row r="541">
          <cell r="B541" t="str">
            <v>MAIP Premium IP</v>
          </cell>
        </row>
        <row r="542">
          <cell r="B542" t="str">
            <v>MAIP Premium NO</v>
          </cell>
        </row>
        <row r="543">
          <cell r="B543" t="str">
            <v>MAIP Premium SC</v>
          </cell>
        </row>
        <row r="544">
          <cell r="B544" t="str">
            <v>MAIP Premium TA/GS</v>
          </cell>
        </row>
        <row r="545">
          <cell r="B545" t="str">
            <v>MAIP Premium TA/IP</v>
          </cell>
        </row>
        <row r="546">
          <cell r="B546" t="str">
            <v>MAIP Premium TA/NO</v>
          </cell>
        </row>
        <row r="547">
          <cell r="B547" t="str">
            <v>Management and Reporting Srvs</v>
          </cell>
        </row>
        <row r="548">
          <cell r="B548" t="str">
            <v>Materials &amp; Goods</v>
          </cell>
        </row>
        <row r="549">
          <cell r="B549" t="str">
            <v>MDTF &amp; DBS Reporting</v>
          </cell>
        </row>
        <row r="550">
          <cell r="B550" t="str">
            <v>Med Exams(incl Pre-empl)-TA</v>
          </cell>
        </row>
        <row r="551">
          <cell r="B551" t="str">
            <v>Medical evacuation - IP Staff</v>
          </cell>
        </row>
        <row r="552">
          <cell r="B552" t="str">
            <v>Medical Evacuation (ALD)</v>
          </cell>
        </row>
        <row r="553">
          <cell r="B553" t="str">
            <v>Medical Evacuation (GS)</v>
          </cell>
        </row>
        <row r="554">
          <cell r="B554" t="str">
            <v>Medical Evacuation (LNO)</v>
          </cell>
        </row>
        <row r="555">
          <cell r="B555" t="str">
            <v>Medical Exams(incl Pre-empl)</v>
          </cell>
        </row>
        <row r="556">
          <cell r="B556" t="str">
            <v>Medical Insurance - ALD</v>
          </cell>
        </row>
        <row r="557">
          <cell r="B557" t="str">
            <v>Medical Insurance - Jr Prof</v>
          </cell>
        </row>
        <row r="558">
          <cell r="B558" t="str">
            <v>Medical Insurance (MIP) Claims</v>
          </cell>
        </row>
        <row r="559">
          <cell r="B559" t="str">
            <v>Medical Insurance (MIP) Conts.</v>
          </cell>
        </row>
        <row r="560">
          <cell r="B560" t="str">
            <v>Medical Insurance ALDs</v>
          </cell>
        </row>
        <row r="561">
          <cell r="B561" t="str">
            <v>Medical Kits</v>
          </cell>
        </row>
        <row r="562">
          <cell r="B562" t="str">
            <v>Medical Products</v>
          </cell>
        </row>
        <row r="563">
          <cell r="B563" t="str">
            <v>Micro Capital Grants-Credit</v>
          </cell>
        </row>
        <row r="564">
          <cell r="B564" t="str">
            <v>Micro Capital Grants-Other</v>
          </cell>
        </row>
        <row r="565">
          <cell r="B565" t="str">
            <v>Mid month adv - HQ Sup Staff</v>
          </cell>
        </row>
        <row r="566">
          <cell r="B566" t="str">
            <v>Minerals,Mining &amp; Metal Prdcts</v>
          </cell>
        </row>
        <row r="567">
          <cell r="B567" t="str">
            <v>MIP ASHI Premium Retirees</v>
          </cell>
        </row>
        <row r="568">
          <cell r="B568" t="str">
            <v>MIP Claims</v>
          </cell>
        </row>
        <row r="569">
          <cell r="B569" t="str">
            <v>MIP Conts UN agy NOT adm UNDP</v>
          </cell>
        </row>
        <row r="570">
          <cell r="B570" t="str">
            <v>MIP Premium Active SLWOP</v>
          </cell>
        </row>
        <row r="571">
          <cell r="B571" t="str">
            <v>Misc Accounts Receivable</v>
          </cell>
        </row>
        <row r="572">
          <cell r="B572" t="str">
            <v>Misc Inc from Accts of Exc Agt</v>
          </cell>
        </row>
        <row r="573">
          <cell r="B573" t="str">
            <v>Misc Receivables - Non Staff</v>
          </cell>
        </row>
        <row r="574">
          <cell r="B574" t="str">
            <v>Misc Refunds on Fin Compl Proj</v>
          </cell>
        </row>
        <row r="575">
          <cell r="B575" t="str">
            <v>Miscellaneous Expenses</v>
          </cell>
        </row>
        <row r="576">
          <cell r="B576" t="str">
            <v>Miscellaneous Income</v>
          </cell>
        </row>
        <row r="577">
          <cell r="B577" t="str">
            <v>Miscellaneous Operating Expens</v>
          </cell>
        </row>
        <row r="578">
          <cell r="B578" t="str">
            <v>Mission Allowance - ALD</v>
          </cell>
        </row>
        <row r="579">
          <cell r="B579" t="str">
            <v>Mobile Telephone Charges</v>
          </cell>
        </row>
        <row r="580">
          <cell r="B580" t="str">
            <v>Mobility, Hardship, Non-remova</v>
          </cell>
        </row>
        <row r="581">
          <cell r="B581" t="str">
            <v>Money Market</v>
          </cell>
        </row>
        <row r="582">
          <cell r="B582" t="str">
            <v>Money Market</v>
          </cell>
        </row>
        <row r="583">
          <cell r="B583" t="str">
            <v>Money Market Fair Value Adj</v>
          </cell>
        </row>
        <row r="584">
          <cell r="B584" t="str">
            <v>Money Market Instruments</v>
          </cell>
        </row>
        <row r="585">
          <cell r="B585" t="str">
            <v>Money Market Instruments Fair Value Adj</v>
          </cell>
        </row>
        <row r="586">
          <cell r="B586" t="str">
            <v>Moving Expenses</v>
          </cell>
        </row>
        <row r="587">
          <cell r="B587" t="str">
            <v>MPTFO Deferred AA Income</v>
          </cell>
        </row>
        <row r="588">
          <cell r="B588" t="str">
            <v xml:space="preserve">NC Bonds Fair Value Adj </v>
          </cell>
        </row>
        <row r="589">
          <cell r="B589" t="str">
            <v>Non-Payroll Staff Cost-Regular</v>
          </cell>
        </row>
        <row r="590">
          <cell r="B590" t="str">
            <v>Non-Recurrent Payroll - GS Stf</v>
          </cell>
        </row>
        <row r="591">
          <cell r="B591" t="str">
            <v>Non-Recurrent Payroll - IP Stf</v>
          </cell>
        </row>
        <row r="592">
          <cell r="B592" t="str">
            <v>Non-Recurrent Payroll - NP Stf</v>
          </cell>
        </row>
        <row r="593">
          <cell r="B593" t="str">
            <v>Non-Staff Receivable - Travel</v>
          </cell>
        </row>
        <row r="594">
          <cell r="B594" t="str">
            <v>OBE Balancing Suspense</v>
          </cell>
        </row>
        <row r="595">
          <cell r="B595" t="str">
            <v>OFA - Implementing Agency Exp</v>
          </cell>
        </row>
        <row r="596">
          <cell r="B596" t="str">
            <v>OFA - Misc Cash Recpt from Agy</v>
          </cell>
        </row>
        <row r="597">
          <cell r="B597" t="str">
            <v>OFA - Other Chgs of Exec Agy</v>
          </cell>
        </row>
        <row r="598">
          <cell r="B598" t="str">
            <v>OFA - Settlement of Agency Inv</v>
          </cell>
        </row>
        <row r="599">
          <cell r="B599" t="str">
            <v>OFA- Governments (NEX)</v>
          </cell>
        </row>
        <row r="600">
          <cell r="B600" t="str">
            <v>OFA PAY TO EX AGENTS FS ONLY</v>
          </cell>
        </row>
        <row r="601">
          <cell r="B601" t="str">
            <v>OFA PAYABLE TO GOVT FinSt ONLY</v>
          </cell>
        </row>
        <row r="602">
          <cell r="B602" t="str">
            <v>OFA-Cash Settlements Rec'd Agy</v>
          </cell>
        </row>
        <row r="603">
          <cell r="B603" t="str">
            <v>OFA-Current Year Proj Expend</v>
          </cell>
        </row>
        <row r="604">
          <cell r="B604" t="str">
            <v>OFA-Current Year ULOs of ExAgy</v>
          </cell>
        </row>
        <row r="605">
          <cell r="B605" t="str">
            <v>OFA-Inter Office Voucher Chgs</v>
          </cell>
        </row>
        <row r="606">
          <cell r="B606" t="str">
            <v>OFA-Prior Year Adjustments</v>
          </cell>
        </row>
        <row r="607">
          <cell r="B607" t="str">
            <v>Office Machinery</v>
          </cell>
        </row>
        <row r="608">
          <cell r="B608" t="str">
            <v>Operating Expenses</v>
          </cell>
        </row>
        <row r="609">
          <cell r="B609" t="str">
            <v>Operating Fund</v>
          </cell>
        </row>
        <row r="610">
          <cell r="B610" t="str">
            <v>Operating Reserve</v>
          </cell>
        </row>
        <row r="611">
          <cell r="B611" t="str">
            <v>Operational Reserve</v>
          </cell>
        </row>
        <row r="612">
          <cell r="B612" t="str">
            <v>Other Accounts Payable</v>
          </cell>
        </row>
        <row r="613">
          <cell r="B613" t="str">
            <v>Other Clearing</v>
          </cell>
        </row>
        <row r="614">
          <cell r="B614" t="str">
            <v>Other Expenses UN Agy Pers Rel</v>
          </cell>
        </row>
        <row r="615">
          <cell r="B615" t="str">
            <v>Other Income</v>
          </cell>
        </row>
        <row r="616">
          <cell r="B616" t="str">
            <v>Other Investments</v>
          </cell>
        </row>
        <row r="617">
          <cell r="B617" t="str">
            <v>Other investments - long term</v>
          </cell>
        </row>
        <row r="618">
          <cell r="B618" t="str">
            <v>Other Investments - short term</v>
          </cell>
        </row>
        <row r="619">
          <cell r="B619" t="str">
            <v>Other IPSAS opening balance adjustments</v>
          </cell>
        </row>
        <row r="620">
          <cell r="B620" t="str">
            <v>Other L.T.S.H.</v>
          </cell>
        </row>
        <row r="621">
          <cell r="B621" t="str">
            <v>Other Liabilities</v>
          </cell>
        </row>
        <row r="622">
          <cell r="B622" t="str">
            <v>Other Materials and Goods</v>
          </cell>
        </row>
        <row r="623">
          <cell r="B623" t="str">
            <v>Other Media Costs</v>
          </cell>
        </row>
        <row r="624">
          <cell r="B624" t="str">
            <v>Other payroll  costs IP</v>
          </cell>
        </row>
        <row r="625">
          <cell r="B625" t="str">
            <v>Other payroll costs GS</v>
          </cell>
        </row>
        <row r="626">
          <cell r="B626" t="str">
            <v>Other payroll costs GS-TA</v>
          </cell>
        </row>
        <row r="627">
          <cell r="B627" t="str">
            <v>Other payroll costs NP</v>
          </cell>
        </row>
        <row r="628">
          <cell r="B628" t="str">
            <v>Other payroll costs NP-TA</v>
          </cell>
        </row>
        <row r="629">
          <cell r="B629" t="str">
            <v>Other Personnel costs ALD(A&amp;T)</v>
          </cell>
        </row>
        <row r="630">
          <cell r="B630" t="str">
            <v>Other Personnel Expenses</v>
          </cell>
        </row>
        <row r="631">
          <cell r="B631" t="str">
            <v>Other Special Resources</v>
          </cell>
        </row>
        <row r="632">
          <cell r="B632" t="str">
            <v>Overhead Expenses</v>
          </cell>
        </row>
        <row r="633">
          <cell r="B633" t="str">
            <v>Overtime &amp; Night Differential</v>
          </cell>
        </row>
        <row r="634">
          <cell r="B634" t="str">
            <v>Overtime &amp; Night Differential</v>
          </cell>
        </row>
        <row r="635">
          <cell r="B635" t="str">
            <v>Overtime &amp; Night Diff-GS-TA</v>
          </cell>
        </row>
        <row r="636">
          <cell r="B636" t="str">
            <v>Overtime &amp; Night Diff-NP-TA</v>
          </cell>
        </row>
        <row r="637">
          <cell r="B637" t="str">
            <v>Overtime Costs</v>
          </cell>
        </row>
        <row r="638">
          <cell r="B638" t="str">
            <v>Participation of counterparts</v>
          </cell>
        </row>
        <row r="639">
          <cell r="B639" t="str">
            <v>Patent rights</v>
          </cell>
        </row>
        <row r="640">
          <cell r="B640" t="str">
            <v>Patent rights</v>
          </cell>
        </row>
        <row r="641">
          <cell r="B641" t="str">
            <v>Payment Assignment</v>
          </cell>
        </row>
        <row r="642">
          <cell r="B642" t="str">
            <v>Payroll 3rd Party - Staff Assc</v>
          </cell>
        </row>
        <row r="643">
          <cell r="B643" t="str">
            <v>Payroll 3rd Party-Paul Hoffman</v>
          </cell>
        </row>
        <row r="644">
          <cell r="B644" t="str">
            <v>Payroll 3rd Prty-Staff Council</v>
          </cell>
        </row>
        <row r="645">
          <cell r="B645" t="str">
            <v>Payroll Disbursement Clearing</v>
          </cell>
        </row>
        <row r="646">
          <cell r="B646" t="str">
            <v>Payroll Management Services</v>
          </cell>
        </row>
        <row r="647">
          <cell r="B647" t="str">
            <v>Payroll Mgt Cost Recovery ATLA</v>
          </cell>
        </row>
        <row r="648">
          <cell r="B648" t="str">
            <v>Payroll Mgt Cost Recovery IMIS</v>
          </cell>
        </row>
        <row r="649">
          <cell r="B649" t="str">
            <v>Payroll Monthly Payment Orders</v>
          </cell>
        </row>
        <row r="650">
          <cell r="B650" t="str">
            <v>Pen Fund Cont UN Ag Not UNDP</v>
          </cell>
        </row>
        <row r="651">
          <cell r="B651" t="str">
            <v>Pension Cnt ALD-retiree&lt;1/1/04</v>
          </cell>
        </row>
        <row r="652">
          <cell r="B652" t="str">
            <v>Pension Cont Adjust Local Staf</v>
          </cell>
        </row>
        <row r="653">
          <cell r="B653" t="str">
            <v>Pension Contri PRE Local Staff</v>
          </cell>
        </row>
        <row r="654">
          <cell r="B654" t="str">
            <v>Pension Contrib - ALDs</v>
          </cell>
        </row>
        <row r="655">
          <cell r="B655" t="str">
            <v>Pension Contrib HQs Staff</v>
          </cell>
        </row>
        <row r="656">
          <cell r="B656" t="str">
            <v>Pension Contrib Local SLWOP</v>
          </cell>
        </row>
        <row r="657">
          <cell r="B657" t="str">
            <v>Pension Contrib Local Staff</v>
          </cell>
        </row>
        <row r="658">
          <cell r="B658" t="str">
            <v>Pension Contribution Suspense</v>
          </cell>
        </row>
        <row r="659">
          <cell r="B659" t="str">
            <v>Pension Restoration Local Staf</v>
          </cell>
        </row>
        <row r="660">
          <cell r="B660" t="str">
            <v>Pension Under/Over Contri Loca</v>
          </cell>
        </row>
        <row r="661">
          <cell r="B661" t="str">
            <v>Pension Validation Local Staff</v>
          </cell>
        </row>
        <row r="662">
          <cell r="B662" t="str">
            <v>PeopleSoft Payroll Suspense</v>
          </cell>
        </row>
        <row r="663">
          <cell r="B663" t="str">
            <v>Personal Security Measures</v>
          </cell>
        </row>
        <row r="664">
          <cell r="B664" t="str">
            <v>Personnel Costs</v>
          </cell>
        </row>
        <row r="665">
          <cell r="B665" t="str">
            <v>Petrol Advance</v>
          </cell>
        </row>
        <row r="666">
          <cell r="B666" t="str">
            <v>Petty Cash</v>
          </cell>
        </row>
        <row r="667">
          <cell r="B667" t="str">
            <v>Pharmaceutical Products</v>
          </cell>
        </row>
        <row r="668">
          <cell r="B668" t="str">
            <v>Port Operation</v>
          </cell>
        </row>
        <row r="669">
          <cell r="B669" t="str">
            <v>Post Adjustment - IP Staff</v>
          </cell>
        </row>
        <row r="670">
          <cell r="B670" t="str">
            <v>Post Adjustment - IP Staff-TA</v>
          </cell>
        </row>
        <row r="671">
          <cell r="B671" t="str">
            <v>Postage and Pouch</v>
          </cell>
        </row>
        <row r="672">
          <cell r="B672" t="str">
            <v>PP&amp;E Proceeds Clearing</v>
          </cell>
        </row>
        <row r="673">
          <cell r="B673" t="str">
            <v>Prefabricated structures and other buildings</v>
          </cell>
        </row>
        <row r="674">
          <cell r="B674" t="str">
            <v>Premises Alternations</v>
          </cell>
        </row>
        <row r="675">
          <cell r="B675" t="str">
            <v>Premises Alternations</v>
          </cell>
        </row>
        <row r="676">
          <cell r="B676" t="str">
            <v>Prepaid Expense - Education Grant</v>
          </cell>
        </row>
        <row r="677">
          <cell r="B677" t="str">
            <v>Prepaid Miscellaneous Expense</v>
          </cell>
        </row>
        <row r="678">
          <cell r="B678" t="str">
            <v>Prepaid Operational Expense</v>
          </cell>
        </row>
        <row r="679">
          <cell r="B679" t="str">
            <v>Prepaid Project Expenses</v>
          </cell>
        </row>
        <row r="680">
          <cell r="B680" t="str">
            <v>Prepaid Project Expenses</v>
          </cell>
        </row>
        <row r="681">
          <cell r="B681" t="str">
            <v>Prepaid Travel Advance</v>
          </cell>
        </row>
        <row r="682">
          <cell r="B682" t="str">
            <v>Prepaid Voucher Modality</v>
          </cell>
        </row>
        <row r="683">
          <cell r="B683" t="str">
            <v>Print Media</v>
          </cell>
        </row>
        <row r="684">
          <cell r="B684" t="str">
            <v>Printing and Publications</v>
          </cell>
        </row>
        <row r="685">
          <cell r="B685" t="str">
            <v>Private (Med &amp; Life Ins) SCH</v>
          </cell>
        </row>
        <row r="686">
          <cell r="B686" t="str">
            <v>Private Pension SCH</v>
          </cell>
        </row>
        <row r="687">
          <cell r="B687" t="str">
            <v>Proc trips/Rest &amp; Recup-IP Stf</v>
          </cell>
        </row>
        <row r="688">
          <cell r="B688" t="str">
            <v>Proceeds - Furniture</v>
          </cell>
        </row>
        <row r="689">
          <cell r="B689" t="str">
            <v>Proceeds - ITC</v>
          </cell>
        </row>
        <row r="690">
          <cell r="B690" t="str">
            <v>Proceeds - Vehicles</v>
          </cell>
        </row>
        <row r="691">
          <cell r="B691" t="str">
            <v>Proceeds Asset Disposal - Land</v>
          </cell>
        </row>
        <row r="692">
          <cell r="B692" t="str">
            <v>Proceeds from Sales</v>
          </cell>
        </row>
        <row r="693">
          <cell r="B693" t="str">
            <v>Procurement Handling Fees</v>
          </cell>
        </row>
        <row r="694">
          <cell r="B694" t="str">
            <v>Professional Services</v>
          </cell>
        </row>
        <row r="695">
          <cell r="B695" t="str">
            <v>Programme&amp;Support Services Inc</v>
          </cell>
        </row>
        <row r="696">
          <cell r="B696" t="str">
            <v>Project Advances - di</v>
          </cell>
        </row>
        <row r="697">
          <cell r="B697" t="str">
            <v>Project Clearing Account Agenc</v>
          </cell>
        </row>
        <row r="698">
          <cell r="B698" t="str">
            <v>Promotional Materials and Dist</v>
          </cell>
        </row>
        <row r="699">
          <cell r="B699" t="str">
            <v>Prov for Non-Convtble Currency</v>
          </cell>
        </row>
        <row r="700">
          <cell r="B700" t="str">
            <v>Provision for ASHI</v>
          </cell>
        </row>
        <row r="701">
          <cell r="B701" t="str">
            <v>Provisions</v>
          </cell>
        </row>
        <row r="702">
          <cell r="B702" t="str">
            <v>Provisions &amp; Write-offs</v>
          </cell>
        </row>
        <row r="703">
          <cell r="B703" t="str">
            <v>Provisions for Doubtful Accts</v>
          </cell>
        </row>
        <row r="704">
          <cell r="B704" t="str">
            <v>Publication Royalities</v>
          </cell>
        </row>
        <row r="705">
          <cell r="B705" t="str">
            <v>Publication Sales</v>
          </cell>
        </row>
        <row r="706">
          <cell r="B706" t="str">
            <v>Publications</v>
          </cell>
        </row>
        <row r="707">
          <cell r="B707" t="str">
            <v>Realized Gain</v>
          </cell>
        </row>
        <row r="708">
          <cell r="B708" t="str">
            <v>Realized Gains</v>
          </cell>
        </row>
        <row r="709">
          <cell r="B709" t="str">
            <v>Realized Loss</v>
          </cell>
        </row>
        <row r="710">
          <cell r="B710" t="str">
            <v>Reassignments - IP Staff</v>
          </cell>
        </row>
        <row r="711">
          <cell r="B711" t="str">
            <v>Reassignments-Lump Sum</v>
          </cell>
        </row>
        <row r="712">
          <cell r="B712" t="str">
            <v>Reassignments-Shipment</v>
          </cell>
        </row>
        <row r="713">
          <cell r="B713" t="str">
            <v>Reassignment-Ticket Costs</v>
          </cell>
        </row>
        <row r="714">
          <cell r="B714" t="str">
            <v>Reassignmnts-Subsistence Allow</v>
          </cell>
        </row>
        <row r="715">
          <cell r="B715" t="str">
            <v>Receipt Accrual Liability</v>
          </cell>
        </row>
        <row r="716">
          <cell r="B716" t="str">
            <v>Receivables Due in One Year</v>
          </cell>
        </row>
        <row r="717">
          <cell r="B717" t="str">
            <v>Recruitments - IP Staff</v>
          </cell>
        </row>
        <row r="718">
          <cell r="B718" t="str">
            <v>Recur Payroll Costs - NP Staff</v>
          </cell>
        </row>
        <row r="719">
          <cell r="B719" t="str">
            <v>Recur Payroll Costs-GS Staff</v>
          </cell>
        </row>
        <row r="720">
          <cell r="B720" t="str">
            <v>Recur Payroll Costs-Reg Staff</v>
          </cell>
        </row>
        <row r="721">
          <cell r="B721" t="str">
            <v>Recurrent Payroll Costs-IP Stf</v>
          </cell>
        </row>
        <row r="722">
          <cell r="B722" t="str">
            <v>Refunds Pending to Donors</v>
          </cell>
        </row>
        <row r="723">
          <cell r="B723" t="str">
            <v>Refunds to Donors</v>
          </cell>
        </row>
        <row r="724">
          <cell r="B724" t="str">
            <v>Refunds to Donors</v>
          </cell>
        </row>
        <row r="725">
          <cell r="B725" t="str">
            <v>Regular Staff Costs</v>
          </cell>
        </row>
        <row r="726">
          <cell r="B726" t="str">
            <v>Reimb &amp; Support Servs Income</v>
          </cell>
        </row>
        <row r="727">
          <cell r="B727" t="str">
            <v>Reimb for Med Costs (GS)</v>
          </cell>
        </row>
        <row r="728">
          <cell r="B728" t="str">
            <v>Reimb for Med Costs (GS)-TA</v>
          </cell>
        </row>
        <row r="729">
          <cell r="B729" t="str">
            <v>Reimb For Med Costs (LNO)</v>
          </cell>
        </row>
        <row r="730">
          <cell r="B730" t="str">
            <v>Reimb For Med Costs (LNO)-TA</v>
          </cell>
        </row>
        <row r="731">
          <cell r="B731" t="str">
            <v>Reimb for Mgmt Servs</v>
          </cell>
        </row>
        <row r="732">
          <cell r="B732" t="str">
            <v>Reimb of Income Tax – GS-TA</v>
          </cell>
        </row>
        <row r="733">
          <cell r="B733" t="str">
            <v>Reimb of Income Tax – IP-TA</v>
          </cell>
        </row>
        <row r="734">
          <cell r="B734" t="str">
            <v>Reimb of Income Tax – NP-TA</v>
          </cell>
        </row>
        <row r="735">
          <cell r="B735" t="str">
            <v>Reimb of Income Tax-ALD</v>
          </cell>
        </row>
        <row r="736">
          <cell r="B736" t="str">
            <v>Reimb of Income Tax-GS Staff</v>
          </cell>
        </row>
        <row r="737">
          <cell r="B737" t="str">
            <v>Reimb of Income Tax-IP Staff</v>
          </cell>
        </row>
        <row r="738">
          <cell r="B738" t="str">
            <v>Reimb of Income Tax-NP Staff</v>
          </cell>
        </row>
        <row r="739">
          <cell r="B739" t="str">
            <v>Reimb to UN for Ext Audit Srvs</v>
          </cell>
        </row>
        <row r="740">
          <cell r="B740" t="str">
            <v>Reimb to UN for Supp Srvs</v>
          </cell>
        </row>
        <row r="741">
          <cell r="B741" t="str">
            <v>Reimb to UNDP for Supp Srvs</v>
          </cell>
        </row>
        <row r="742">
          <cell r="B742" t="str">
            <v>Reimb UN Sys Entity Supp Srvs</v>
          </cell>
        </row>
        <row r="743">
          <cell r="B743" t="str">
            <v>Reimburseable Services</v>
          </cell>
        </row>
        <row r="744">
          <cell r="B744" t="str">
            <v>Reimbursement Costs</v>
          </cell>
        </row>
        <row r="745">
          <cell r="B745" t="str">
            <v>Reinforcement of premises</v>
          </cell>
        </row>
        <row r="746">
          <cell r="B746" t="str">
            <v>Relocation grant - assignment</v>
          </cell>
        </row>
        <row r="747">
          <cell r="B747" t="str">
            <v>Relocation grant - re assign</v>
          </cell>
        </row>
        <row r="748">
          <cell r="B748" t="str">
            <v>Relocation Grant TA/GS</v>
          </cell>
        </row>
        <row r="749">
          <cell r="B749" t="str">
            <v>Relocation Grant TA/IP</v>
          </cell>
        </row>
        <row r="750">
          <cell r="B750" t="str">
            <v>RelocationGrant TA/NO</v>
          </cell>
        </row>
        <row r="751">
          <cell r="B751" t="str">
            <v>Rent</v>
          </cell>
        </row>
        <row r="752">
          <cell r="B752" t="str">
            <v>Rent - Meeting Rooms</v>
          </cell>
        </row>
        <row r="753">
          <cell r="B753" t="str">
            <v>Rental &amp; Maint of Info Tech Eq</v>
          </cell>
        </row>
        <row r="754">
          <cell r="B754" t="str">
            <v>Rental &amp; Maint of Other Equip</v>
          </cell>
        </row>
        <row r="755">
          <cell r="B755" t="str">
            <v>Rental &amp; Maintenance-Premises</v>
          </cell>
        </row>
        <row r="756">
          <cell r="B756" t="str">
            <v>Rental &amp; Maint-Other Office Eq</v>
          </cell>
        </row>
        <row r="757">
          <cell r="B757" t="str">
            <v>Rental Income</v>
          </cell>
        </row>
        <row r="758">
          <cell r="B758" t="str">
            <v>Rental of office equipment and furniture</v>
          </cell>
        </row>
        <row r="759">
          <cell r="B759" t="str">
            <v>Rental Supplements - IP Staff</v>
          </cell>
        </row>
        <row r="760">
          <cell r="B760" t="str">
            <v>Rental Supplements-IP Staff-TA</v>
          </cell>
        </row>
        <row r="761">
          <cell r="B761" t="str">
            <v>Rep Allow (excl hsp pyt)-TA</v>
          </cell>
        </row>
        <row r="762">
          <cell r="B762" t="str">
            <v>Repat Grant/Comm Annual Lv-GS</v>
          </cell>
        </row>
        <row r="763">
          <cell r="B763" t="str">
            <v>Repat Grant/Comm Annual Lv-NP</v>
          </cell>
        </row>
        <row r="764">
          <cell r="B764" t="str">
            <v>Repat Grt/Comm Annual Lv-NP-TA</v>
          </cell>
        </row>
        <row r="765">
          <cell r="B765" t="str">
            <v>Repat. Grant/Comm Annual Lv-IP</v>
          </cell>
        </row>
        <row r="766">
          <cell r="B766" t="str">
            <v>Repat. Grt/Comm Ann Lv-IP-TA</v>
          </cell>
        </row>
        <row r="767">
          <cell r="B767" t="str">
            <v>Represent Allow (excl hsp pyt)</v>
          </cell>
        </row>
        <row r="768">
          <cell r="B768" t="str">
            <v>Reserve- After-Service Health</v>
          </cell>
        </row>
        <row r="769">
          <cell r="B769" t="str">
            <v>Reserves&amp;Unexpended Resources</v>
          </cell>
        </row>
        <row r="770">
          <cell r="B770" t="str">
            <v>Residual Bal on Completed Proj</v>
          </cell>
        </row>
        <row r="771">
          <cell r="B771" t="str">
            <v>Revenue</v>
          </cell>
        </row>
        <row r="772">
          <cell r="B772" t="str">
            <v>Rounding Suspense</v>
          </cell>
        </row>
        <row r="773">
          <cell r="B773" t="str">
            <v>Salaries - ALD</v>
          </cell>
        </row>
        <row r="774">
          <cell r="B774" t="str">
            <v>Salaries - GS Staff</v>
          </cell>
        </row>
        <row r="775">
          <cell r="B775" t="str">
            <v>Salaries - GS Staff-TA</v>
          </cell>
        </row>
        <row r="776">
          <cell r="B776" t="str">
            <v>Salaries - IP Staff</v>
          </cell>
        </row>
        <row r="777">
          <cell r="B777" t="str">
            <v>Salaries - IP Staff-TA</v>
          </cell>
        </row>
        <row r="778">
          <cell r="B778" t="str">
            <v>Salaries - NP Staff</v>
          </cell>
        </row>
        <row r="779">
          <cell r="B779" t="str">
            <v>Salaries - NP Staff-TA</v>
          </cell>
        </row>
        <row r="780">
          <cell r="B780" t="str">
            <v>Salaries Costs - GS Staff</v>
          </cell>
        </row>
        <row r="781">
          <cell r="B781" t="str">
            <v>Salary &amp; Post Adj Cst-IP Staff</v>
          </cell>
        </row>
        <row r="782">
          <cell r="B782" t="str">
            <v>Salary Adv- Intl &amp; HQ Sup Saff</v>
          </cell>
        </row>
        <row r="783">
          <cell r="B783" t="str">
            <v>Salary and related costs–TA</v>
          </cell>
        </row>
        <row r="784">
          <cell r="B784" t="str">
            <v>Salary and related costs–TA/GS</v>
          </cell>
        </row>
        <row r="785">
          <cell r="B785" t="str">
            <v>Salary and related costs–TA/IP</v>
          </cell>
        </row>
        <row r="786">
          <cell r="B786" t="str">
            <v>Salary and related costs–TA/NP</v>
          </cell>
        </row>
        <row r="787">
          <cell r="B787" t="str">
            <v>Salary Costs - NP Staff</v>
          </cell>
        </row>
        <row r="788">
          <cell r="B788" t="str">
            <v>Salary Costs - Regular Staff</v>
          </cell>
        </row>
        <row r="789">
          <cell r="B789" t="str">
            <v>Salary Overpay to Separtd Stf</v>
          </cell>
        </row>
        <row r="790">
          <cell r="B790" t="str">
            <v>Sale of Equip &amp; Furniture</v>
          </cell>
        </row>
        <row r="791">
          <cell r="B791" t="str">
            <v>Savings on Other Biennium Enc.</v>
          </cell>
        </row>
        <row r="792">
          <cell r="B792" t="str">
            <v>Security communication equipme</v>
          </cell>
        </row>
        <row r="793">
          <cell r="B793" t="str">
            <v>Security Deposit - long- term</v>
          </cell>
        </row>
        <row r="794">
          <cell r="B794" t="str">
            <v>Security Equip - Contra</v>
          </cell>
        </row>
        <row r="795">
          <cell r="B795" t="str">
            <v>Security Equipment</v>
          </cell>
        </row>
        <row r="796">
          <cell r="B796" t="str">
            <v>Security Evac - IP Staff-TA</v>
          </cell>
        </row>
        <row r="797">
          <cell r="B797" t="str">
            <v>Security Evacuation - IP Staff</v>
          </cell>
        </row>
        <row r="798">
          <cell r="B798" t="str">
            <v>Security Evacuation (ALD)</v>
          </cell>
        </row>
        <row r="799">
          <cell r="B799" t="str">
            <v>Security Evacuation (GS)</v>
          </cell>
        </row>
        <row r="800">
          <cell r="B800" t="str">
            <v>Security Evacuation (GS)-TA</v>
          </cell>
        </row>
        <row r="801">
          <cell r="B801" t="str">
            <v>Security Evacuation (LNO)</v>
          </cell>
        </row>
        <row r="802">
          <cell r="B802" t="str">
            <v>Security related goods and mat</v>
          </cell>
        </row>
        <row r="803">
          <cell r="B803" t="str">
            <v>Security-related Costs</v>
          </cell>
        </row>
        <row r="804">
          <cell r="B804" t="str">
            <v>Separatations - GS Staff</v>
          </cell>
        </row>
        <row r="805">
          <cell r="B805" t="str">
            <v>Separations - IP Staff</v>
          </cell>
        </row>
        <row r="806">
          <cell r="B806" t="str">
            <v>Separations - NP Staff</v>
          </cell>
        </row>
        <row r="807">
          <cell r="B807" t="str">
            <v>Service Contracts-Individuals</v>
          </cell>
        </row>
        <row r="808">
          <cell r="B808" t="str">
            <v>Shipment</v>
          </cell>
        </row>
        <row r="809">
          <cell r="B809" t="str">
            <v>SLWOP - IP STAFF</v>
          </cell>
        </row>
        <row r="810">
          <cell r="B810" t="str">
            <v>SMIS 100 and 300 Active, Retri</v>
          </cell>
        </row>
        <row r="811">
          <cell r="B811" t="str">
            <v>Software (externally developed)</v>
          </cell>
        </row>
        <row r="812">
          <cell r="B812" t="str">
            <v>Software (internally developed)</v>
          </cell>
        </row>
        <row r="813">
          <cell r="B813" t="str">
            <v>Software (internally developed)</v>
          </cell>
        </row>
        <row r="814">
          <cell r="B814" t="str">
            <v>Spec Education Grant(LNO)-TA</v>
          </cell>
        </row>
        <row r="815">
          <cell r="B815" t="str">
            <v>Spec Oper Living Allow-IP-TA</v>
          </cell>
        </row>
        <row r="816">
          <cell r="B816" t="str">
            <v>Spec purp transp Armored&amp;Mine</v>
          </cell>
        </row>
        <row r="817">
          <cell r="B817" t="str">
            <v>Special Capital Resources</v>
          </cell>
        </row>
        <row r="818">
          <cell r="B818" t="str">
            <v>Special Education Grant(GS)</v>
          </cell>
        </row>
        <row r="819">
          <cell r="B819" t="str">
            <v>Special Education Grant(GS)-TA</v>
          </cell>
        </row>
        <row r="820">
          <cell r="B820" t="str">
            <v>Special Education Grant(LNO)</v>
          </cell>
        </row>
        <row r="821">
          <cell r="B821" t="str">
            <v>Special Oper Living Allow-ALD</v>
          </cell>
        </row>
        <row r="822">
          <cell r="B822" t="str">
            <v>Special Oper Living Allow-IP</v>
          </cell>
        </row>
        <row r="823">
          <cell r="B823" t="str">
            <v>Staff Mgmt Costs - GS Staff</v>
          </cell>
        </row>
        <row r="824">
          <cell r="B824" t="str">
            <v>Staff Mgmt Costs - IP Staff</v>
          </cell>
        </row>
        <row r="825">
          <cell r="B825" t="str">
            <v>Staff Mgmt Costs - Regular Stf</v>
          </cell>
        </row>
        <row r="826">
          <cell r="B826" t="str">
            <v>Staff Mgmt Costs-NP Staff</v>
          </cell>
        </row>
        <row r="827">
          <cell r="B827" t="str">
            <v>Staff Receivable - Educ Grant</v>
          </cell>
        </row>
        <row r="828">
          <cell r="B828" t="str">
            <v>Staff Receivable - Emergcy Adv</v>
          </cell>
        </row>
        <row r="829">
          <cell r="B829" t="str">
            <v>Staff Receivable - Other</v>
          </cell>
        </row>
        <row r="830">
          <cell r="B830" t="str">
            <v>Staff Receivable - Rental Adv</v>
          </cell>
        </row>
        <row r="831">
          <cell r="B831" t="str">
            <v>Staff Receivable - Salary Adv</v>
          </cell>
        </row>
        <row r="832">
          <cell r="B832" t="str">
            <v>Staff Receivable - Travel Adv</v>
          </cell>
        </row>
        <row r="833">
          <cell r="B833" t="str">
            <v>Staff Receivables - Car Adv</v>
          </cell>
        </row>
        <row r="834">
          <cell r="B834" t="str">
            <v>Staff Recv - Telephone Charges</v>
          </cell>
        </row>
        <row r="835">
          <cell r="B835" t="str">
            <v>Staff related Cost-Others</v>
          </cell>
        </row>
        <row r="836">
          <cell r="B836" t="str">
            <v>Staff related Insurance-Others</v>
          </cell>
        </row>
        <row r="837">
          <cell r="B837" t="str">
            <v>Staff Welfare</v>
          </cell>
        </row>
        <row r="838">
          <cell r="B838" t="str">
            <v>Stale Dated Checks Cancelled</v>
          </cell>
        </row>
        <row r="839">
          <cell r="B839" t="str">
            <v>Stale Dated Checks -Other</v>
          </cell>
        </row>
        <row r="840">
          <cell r="B840" t="str">
            <v>Stationery &amp; other Office Supp</v>
          </cell>
        </row>
        <row r="841">
          <cell r="B841" t="str">
            <v>Storage</v>
          </cell>
        </row>
        <row r="842">
          <cell r="B842" t="str">
            <v>Sundry</v>
          </cell>
        </row>
        <row r="843">
          <cell r="B843" t="str">
            <v>Supplies</v>
          </cell>
        </row>
        <row r="844">
          <cell r="B844" t="str">
            <v>Suspense Clearing</v>
          </cell>
        </row>
        <row r="845">
          <cell r="B845" t="str">
            <v>Suspense-IMIS Payroll</v>
          </cell>
        </row>
        <row r="846">
          <cell r="B846" t="str">
            <v>Svc Co-Agricultural Management</v>
          </cell>
        </row>
        <row r="847">
          <cell r="B847" t="str">
            <v>Svc Co-Communications Service</v>
          </cell>
        </row>
        <row r="848">
          <cell r="B848" t="str">
            <v>Svc Co-Construction &amp; Engineer</v>
          </cell>
        </row>
        <row r="849">
          <cell r="B849" t="str">
            <v>Svc Co-Education &amp; Health Serv</v>
          </cell>
        </row>
        <row r="850">
          <cell r="B850" t="str">
            <v>Svc Co-Humanitarian Aid &amp; Relf</v>
          </cell>
        </row>
        <row r="851">
          <cell r="B851" t="str">
            <v>Svc Co-Information Technology</v>
          </cell>
        </row>
        <row r="852">
          <cell r="B852" t="str">
            <v>Svc Co-Manufacturing Services</v>
          </cell>
        </row>
        <row r="853">
          <cell r="B853" t="str">
            <v>Svc Co-Natural Resources &amp; Env</v>
          </cell>
        </row>
        <row r="854">
          <cell r="B854" t="str">
            <v>Svc Co-Public Admin, Politics</v>
          </cell>
        </row>
        <row r="855">
          <cell r="B855" t="str">
            <v>Svc Co-Security blast assessme</v>
          </cell>
        </row>
        <row r="856">
          <cell r="B856" t="str">
            <v>Svc Co-Social Svcs, Social Sci</v>
          </cell>
        </row>
        <row r="857">
          <cell r="B857" t="str">
            <v>Svc Co-Studies &amp; Research Serv</v>
          </cell>
        </row>
        <row r="858">
          <cell r="B858" t="str">
            <v>Svc Co-Trade and Business Serv</v>
          </cell>
        </row>
        <row r="859">
          <cell r="B859" t="str">
            <v>Svc Co-Training and Educ Serv</v>
          </cell>
        </row>
        <row r="860">
          <cell r="B860" t="str">
            <v>Svc Co-Transportation Services</v>
          </cell>
        </row>
        <row r="861">
          <cell r="B861" t="str">
            <v>Svc Co-Urban, Rural &amp; Regional</v>
          </cell>
        </row>
        <row r="862">
          <cell r="B862" t="str">
            <v>Sweep Investments</v>
          </cell>
        </row>
        <row r="863">
          <cell r="B863" t="str">
            <v>Sweep Investments</v>
          </cell>
        </row>
        <row r="864">
          <cell r="B864" t="str">
            <v>Sweep Investments Fair Value Adj</v>
          </cell>
        </row>
        <row r="865">
          <cell r="B865" t="str">
            <v>Term Indemnity-IP Staff-TA</v>
          </cell>
        </row>
        <row r="866">
          <cell r="B866" t="str">
            <v>Term indem-NP Staff-TA</v>
          </cell>
        </row>
        <row r="867">
          <cell r="B867" t="str">
            <v>Termination Indem-GS Staff-TA</v>
          </cell>
        </row>
        <row r="868">
          <cell r="B868" t="str">
            <v>Termination Indemnity-GS Stf</v>
          </cell>
        </row>
        <row r="869">
          <cell r="B869" t="str">
            <v>Termination Indemnity-IP Staff</v>
          </cell>
        </row>
        <row r="870">
          <cell r="B870" t="str">
            <v>Termination indemnity-NP Staff</v>
          </cell>
        </row>
        <row r="871">
          <cell r="B871" t="str">
            <v>Time Deposit - long term</v>
          </cell>
        </row>
        <row r="872">
          <cell r="B872" t="str">
            <v>Time Deposit - short term</v>
          </cell>
        </row>
        <row r="873">
          <cell r="B873" t="str">
            <v>Time Deposit Fair Value Adj</v>
          </cell>
        </row>
        <row r="874">
          <cell r="B874" t="str">
            <v>Trade Marks</v>
          </cell>
        </row>
        <row r="875">
          <cell r="B875" t="str">
            <v>Trade Marks</v>
          </cell>
        </row>
        <row r="876">
          <cell r="B876" t="str">
            <v>Trade-in</v>
          </cell>
        </row>
        <row r="877">
          <cell r="B877" t="str">
            <v>Training Fees</v>
          </cell>
        </row>
        <row r="878">
          <cell r="B878" t="str">
            <v>Training, Workshops and Confer</v>
          </cell>
        </row>
        <row r="879">
          <cell r="B879" t="str">
            <v>Transfer expense</v>
          </cell>
        </row>
        <row r="880">
          <cell r="B880" t="str">
            <v>Transfer To/From Other Funds</v>
          </cell>
        </row>
        <row r="881">
          <cell r="B881" t="str">
            <v>Transfer To/From Reserves</v>
          </cell>
        </row>
        <row r="882">
          <cell r="B882" t="str">
            <v>Transfers to/from- Funds/Donor</v>
          </cell>
        </row>
        <row r="883">
          <cell r="B883" t="str">
            <v>Translation Costs</v>
          </cell>
        </row>
        <row r="884">
          <cell r="B884" t="str">
            <v>Transporation Equipment</v>
          </cell>
        </row>
        <row r="885">
          <cell r="B885" t="str">
            <v>Transport, Shipping and handle</v>
          </cell>
        </row>
        <row r="886">
          <cell r="B886" t="str">
            <v>Travel</v>
          </cell>
        </row>
        <row r="887">
          <cell r="B887" t="str">
            <v>Travel - Other</v>
          </cell>
        </row>
        <row r="888">
          <cell r="B888" t="str">
            <v>Travel Clearing</v>
          </cell>
        </row>
        <row r="889">
          <cell r="B889" t="str">
            <v>Travel Recoveries (HQ only)</v>
          </cell>
        </row>
        <row r="890">
          <cell r="B890" t="str">
            <v>Travel Tickets-International</v>
          </cell>
        </row>
        <row r="891">
          <cell r="B891" t="str">
            <v>Travel Tickets-Local</v>
          </cell>
        </row>
        <row r="892">
          <cell r="B892" t="str">
            <v>Treasury Clearing</v>
          </cell>
        </row>
        <row r="893">
          <cell r="B893" t="str">
            <v>Treasury IOV</v>
          </cell>
        </row>
        <row r="894">
          <cell r="B894" t="str">
            <v>TrnWrkshp&amp;Conf - Honorariums</v>
          </cell>
        </row>
        <row r="895">
          <cell r="B895" t="str">
            <v>TrnWrkshp&amp;Conf - Stipends</v>
          </cell>
        </row>
        <row r="896">
          <cell r="B896" t="str">
            <v>UN Crnt - Bill for UNDP to UN</v>
          </cell>
        </row>
        <row r="897">
          <cell r="B897" t="str">
            <v>UN Crrnt - After Service Hlth</v>
          </cell>
        </row>
        <row r="898">
          <cell r="B898" t="str">
            <v>UN Current - Income Tax</v>
          </cell>
        </row>
        <row r="899">
          <cell r="B899" t="str">
            <v>UN Current - UN Geneva</v>
          </cell>
        </row>
        <row r="900">
          <cell r="B900" t="str">
            <v>UN Current Account</v>
          </cell>
        </row>
        <row r="901">
          <cell r="B901" t="str">
            <v>UN MPO Int'l. Staff Salary</v>
          </cell>
        </row>
        <row r="902">
          <cell r="B902" t="str">
            <v>UN Volunteers</v>
          </cell>
        </row>
        <row r="903">
          <cell r="B903" t="str">
            <v>UN Volunteers-Stipend &amp; Allow</v>
          </cell>
        </row>
        <row r="904">
          <cell r="B904" t="str">
            <v>Unapplied Deposits-Receivables</v>
          </cell>
        </row>
        <row r="905">
          <cell r="B905" t="str">
            <v>Unapplied Deps-Non-Receivables</v>
          </cell>
        </row>
        <row r="906">
          <cell r="B906" t="str">
            <v>Unbilled AR Contracts</v>
          </cell>
        </row>
        <row r="907">
          <cell r="B907" t="str">
            <v>UNCDF Accr Inter Income Loans</v>
          </cell>
        </row>
        <row r="908">
          <cell r="B908" t="str">
            <v>UNCDF Interest Income Loans</v>
          </cell>
        </row>
        <row r="909">
          <cell r="B909" t="str">
            <v>UNCDF Provision DBTaccount</v>
          </cell>
        </row>
        <row r="910">
          <cell r="B910" t="str">
            <v>UNDG-1.1 Supplies, com, equip</v>
          </cell>
        </row>
        <row r="911">
          <cell r="B911" t="str">
            <v>UNDG-1.2 Personnel</v>
          </cell>
        </row>
        <row r="912">
          <cell r="B912" t="str">
            <v>UNDG-1.3 Training of counter</v>
          </cell>
        </row>
        <row r="913">
          <cell r="B913" t="str">
            <v>UNDG-1.4 Contracts</v>
          </cell>
        </row>
        <row r="914">
          <cell r="B914" t="str">
            <v>UNDG-1.5 Other direct costs</v>
          </cell>
        </row>
        <row r="915">
          <cell r="B915" t="str">
            <v>UNDG-2.0 Indirect costs</v>
          </cell>
        </row>
        <row r="916">
          <cell r="B916" t="str">
            <v>UNDG-Agency Return of Transfer</v>
          </cell>
        </row>
        <row r="917">
          <cell r="B917" t="str">
            <v>UNDG-Joint Prog Expend-Transf</v>
          </cell>
        </row>
        <row r="918">
          <cell r="B918" t="str">
            <v>UNDG-JP - UNEX Submitted</v>
          </cell>
        </row>
        <row r="919">
          <cell r="B919" t="str">
            <v>UNDG-JP Exp Transfer from Inte</v>
          </cell>
        </row>
        <row r="920">
          <cell r="B920" t="str">
            <v>UNDP ARL (STAFF ARL) BRAZIL</v>
          </cell>
        </row>
        <row r="921">
          <cell r="B921" t="str">
            <v>UNDP Brazil contrib recd in HQ</v>
          </cell>
        </row>
        <row r="922">
          <cell r="B922" t="str">
            <v>UNDP cost recovery chrgs-Bills</v>
          </cell>
        </row>
        <row r="923">
          <cell r="B923" t="str">
            <v>Unexpended Resources</v>
          </cell>
        </row>
        <row r="924">
          <cell r="B924" t="str">
            <v>UNFCU - Withdrawals</v>
          </cell>
        </row>
        <row r="925">
          <cell r="B925" t="str">
            <v>UNFCU -Deposits</v>
          </cell>
        </row>
        <row r="926">
          <cell r="B926" t="str">
            <v>UNFPA Grant by IP toSubGrantee</v>
          </cell>
        </row>
        <row r="927">
          <cell r="B927" t="str">
            <v>UNFPA LOCAL CURRENCY</v>
          </cell>
        </row>
        <row r="928">
          <cell r="B928" t="str">
            <v>UNFPA USD CASH</v>
          </cell>
        </row>
        <row r="929">
          <cell r="B929" t="str">
            <v>Unliquidated Obligations</v>
          </cell>
        </row>
        <row r="930">
          <cell r="B930" t="str">
            <v>Unrealized Equity Gain/Loss_Callable Bonds</v>
          </cell>
        </row>
        <row r="931">
          <cell r="B931" t="str">
            <v>Unrealized Equity Gain/Loss_CD etc</v>
          </cell>
        </row>
        <row r="932">
          <cell r="B932" t="str">
            <v>Unrealized Equity Gain/Loss_FRNs</v>
          </cell>
        </row>
        <row r="933">
          <cell r="B933" t="str">
            <v>Unrealized Equity Gain/Loss_MM</v>
          </cell>
        </row>
        <row r="934">
          <cell r="B934" t="str">
            <v>Unrealized Equity Gain/Loss_NC Bonds</v>
          </cell>
        </row>
        <row r="935">
          <cell r="B935" t="str">
            <v>Unrealized Equity Gain/Loss_Sweep</v>
          </cell>
        </row>
        <row r="936">
          <cell r="B936" t="str">
            <v>Unrealized Equity Gain/Loss_TD</v>
          </cell>
        </row>
        <row r="937">
          <cell r="B937" t="str">
            <v>Unrealized Gain</v>
          </cell>
        </row>
        <row r="938">
          <cell r="B938" t="str">
            <v>Unrealized Gains</v>
          </cell>
        </row>
        <row r="939">
          <cell r="B939" t="str">
            <v>Unrealized Loss</v>
          </cell>
        </row>
        <row r="940">
          <cell r="B940" t="str">
            <v>UNV IMIS Sun Suspense Account</v>
          </cell>
        </row>
        <row r="941">
          <cell r="B941" t="str">
            <v>UNV -Medical Evacuation</v>
          </cell>
        </row>
        <row r="942">
          <cell r="B942" t="str">
            <v>UNV Settling-In-Grant</v>
          </cell>
        </row>
        <row r="943">
          <cell r="B943" t="str">
            <v>UNV-Global Charges</v>
          </cell>
        </row>
        <row r="944">
          <cell r="B944" t="str">
            <v>UNV-Hazard Pay</v>
          </cell>
        </row>
        <row r="945">
          <cell r="B945" t="str">
            <v>UNV-Home Leave Travel &amp; Allowa</v>
          </cell>
        </row>
        <row r="946">
          <cell r="B946" t="str">
            <v>UNV-Intl Appoint/Sep incl Trvl</v>
          </cell>
        </row>
        <row r="947">
          <cell r="B947" t="str">
            <v>UNV-Language Allowance</v>
          </cell>
        </row>
        <row r="948">
          <cell r="B948" t="str">
            <v>UNV-Medical Insurance</v>
          </cell>
        </row>
        <row r="949">
          <cell r="B949" t="str">
            <v>UNV-Natl Appoint/Sep incl Trvl</v>
          </cell>
        </row>
        <row r="950">
          <cell r="B950" t="str">
            <v>UNV-Resettlement Allowance</v>
          </cell>
        </row>
        <row r="951">
          <cell r="B951" t="str">
            <v>UNV-Rest and Recuperation</v>
          </cell>
        </row>
        <row r="952">
          <cell r="B952" t="str">
            <v>UNVs Security Evacuation</v>
          </cell>
        </row>
        <row r="953">
          <cell r="B953" t="str">
            <v>UNV-Security Allowance</v>
          </cell>
        </row>
        <row r="954">
          <cell r="B954" t="str">
            <v>Utilities</v>
          </cell>
        </row>
        <row r="955">
          <cell r="B955" t="str">
            <v>Van Breda (Med &amp;Life) SCH</v>
          </cell>
        </row>
        <row r="956">
          <cell r="B956" t="str">
            <v>Van Breda ASHI Prem Retirees</v>
          </cell>
        </row>
        <row r="957">
          <cell r="B957" t="str">
            <v>Van Breda for Local Staff only</v>
          </cell>
        </row>
        <row r="958">
          <cell r="B958" t="str">
            <v>VAN Breda Insurance</v>
          </cell>
        </row>
        <row r="959">
          <cell r="B959" t="str">
            <v>Van Breda Premium Active SLWOP</v>
          </cell>
        </row>
        <row r="960">
          <cell r="B960" t="str">
            <v>Van Breda UNV EUR -Outside EUR</v>
          </cell>
        </row>
        <row r="961">
          <cell r="B961" t="str">
            <v>VAT/Sales Tax</v>
          </cell>
        </row>
        <row r="962">
          <cell r="B962" t="str">
            <v>Vehicles</v>
          </cell>
        </row>
        <row r="963">
          <cell r="B963" t="str">
            <v>Vehicles - Contra Asset</v>
          </cell>
        </row>
        <row r="964">
          <cell r="B964" t="str">
            <v>Voluntary Programme Cost</v>
          </cell>
        </row>
        <row r="965">
          <cell r="B965" t="str">
            <v>War Insurance</v>
          </cell>
        </row>
        <row r="966">
          <cell r="B966" t="str">
            <v>Warranties</v>
          </cell>
        </row>
        <row r="967">
          <cell r="B967" t="str">
            <v>Wood &amp; Paper Products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33F00-90BE-46E3-BE92-030B3B1F9956}">
  <dimension ref="A1:J42"/>
  <sheetViews>
    <sheetView tabSelected="1" view="pageBreakPreview" zoomScale="60" zoomScaleNormal="100" workbookViewId="0">
      <selection activeCell="I13" sqref="I13"/>
    </sheetView>
  </sheetViews>
  <sheetFormatPr defaultRowHeight="15" x14ac:dyDescent="0.25"/>
  <cols>
    <col min="1" max="1" width="12.28515625" customWidth="1"/>
    <col min="2" max="2" width="13.28515625" customWidth="1"/>
    <col min="3" max="3" width="36.28515625" customWidth="1"/>
    <col min="4" max="4" width="21.7109375" customWidth="1"/>
    <col min="5" max="5" width="15.140625" style="50" bestFit="1" customWidth="1"/>
    <col min="6" max="7" width="13.5703125" bestFit="1" customWidth="1"/>
    <col min="8" max="9" width="13.28515625" bestFit="1" customWidth="1"/>
    <col min="10" max="10" width="39.5703125" customWidth="1"/>
  </cols>
  <sheetData>
    <row r="1" spans="1:10" x14ac:dyDescent="0.25">
      <c r="A1" s="8" t="s">
        <v>0</v>
      </c>
      <c r="B1" s="51" t="s">
        <v>1</v>
      </c>
      <c r="C1" s="13" t="s">
        <v>2</v>
      </c>
      <c r="D1" s="14" t="s">
        <v>3</v>
      </c>
      <c r="E1" s="46"/>
      <c r="F1" s="17" t="s">
        <v>4</v>
      </c>
      <c r="G1" s="1" t="s">
        <v>5</v>
      </c>
      <c r="H1" s="1" t="s">
        <v>6</v>
      </c>
      <c r="I1" s="1" t="s">
        <v>7</v>
      </c>
      <c r="J1" s="63" t="s">
        <v>8</v>
      </c>
    </row>
    <row r="2" spans="1:10" x14ac:dyDescent="0.25">
      <c r="A2" s="52" t="s">
        <v>9</v>
      </c>
      <c r="B2" s="53" t="s">
        <v>10</v>
      </c>
      <c r="C2" s="22" t="s">
        <v>11</v>
      </c>
      <c r="D2" s="10" t="s">
        <v>12</v>
      </c>
      <c r="E2" s="47">
        <f t="shared" ref="E2:E38" si="0">(F2+G2+H2+I2)</f>
        <v>35000</v>
      </c>
      <c r="F2" s="18">
        <v>35000</v>
      </c>
      <c r="G2" s="2"/>
      <c r="H2" s="2"/>
      <c r="I2" s="2"/>
      <c r="J2" s="2" t="s">
        <v>69</v>
      </c>
    </row>
    <row r="3" spans="1:10" s="70" customFormat="1" ht="24" x14ac:dyDescent="0.25">
      <c r="A3" s="84" t="s">
        <v>9</v>
      </c>
      <c r="B3" s="88" t="s">
        <v>10</v>
      </c>
      <c r="C3" s="89" t="s">
        <v>66</v>
      </c>
      <c r="D3" s="26" t="s">
        <v>13</v>
      </c>
      <c r="E3" s="49">
        <f t="shared" si="0"/>
        <v>132500</v>
      </c>
      <c r="F3" s="36">
        <v>15000</v>
      </c>
      <c r="G3" s="90">
        <v>117500</v>
      </c>
      <c r="H3" s="90"/>
      <c r="I3" s="90"/>
      <c r="J3" s="90" t="s">
        <v>82</v>
      </c>
    </row>
    <row r="4" spans="1:10" s="72" customFormat="1" ht="24" x14ac:dyDescent="0.25">
      <c r="A4" s="52" t="s">
        <v>9</v>
      </c>
      <c r="B4" s="53" t="s">
        <v>10</v>
      </c>
      <c r="C4" s="23" t="s">
        <v>14</v>
      </c>
      <c r="D4" s="16" t="s">
        <v>15</v>
      </c>
      <c r="E4" s="47">
        <f t="shared" si="0"/>
        <v>40000</v>
      </c>
      <c r="F4" s="18"/>
      <c r="G4" s="2"/>
      <c r="H4" s="2">
        <v>40000</v>
      </c>
      <c r="I4" s="2"/>
      <c r="J4" s="2" t="s">
        <v>81</v>
      </c>
    </row>
    <row r="5" spans="1:10" ht="24" x14ac:dyDescent="0.25">
      <c r="A5" s="54" t="s">
        <v>9</v>
      </c>
      <c r="B5" s="55" t="s">
        <v>16</v>
      </c>
      <c r="C5" s="25" t="s">
        <v>17</v>
      </c>
      <c r="D5" s="15" t="s">
        <v>18</v>
      </c>
      <c r="E5" s="48">
        <f t="shared" si="0"/>
        <v>10000</v>
      </c>
      <c r="F5" s="19">
        <v>0</v>
      </c>
      <c r="G5" s="4">
        <v>3000</v>
      </c>
      <c r="H5" s="4">
        <v>7000</v>
      </c>
      <c r="I5" s="4"/>
      <c r="J5" s="4" t="s">
        <v>74</v>
      </c>
    </row>
    <row r="6" spans="1:10" ht="36" x14ac:dyDescent="0.25">
      <c r="A6" s="52" t="s">
        <v>9</v>
      </c>
      <c r="B6" s="53" t="s">
        <v>16</v>
      </c>
      <c r="C6" s="23" t="s">
        <v>19</v>
      </c>
      <c r="D6" s="101" t="s">
        <v>15</v>
      </c>
      <c r="E6" s="49">
        <f t="shared" si="0"/>
        <v>43229.5</v>
      </c>
      <c r="F6" s="99"/>
      <c r="G6" s="100">
        <v>21614.5</v>
      </c>
      <c r="H6" s="100"/>
      <c r="I6" s="37">
        <v>21615</v>
      </c>
      <c r="J6" s="37" t="s">
        <v>70</v>
      </c>
    </row>
    <row r="7" spans="1:10" ht="36" x14ac:dyDescent="0.25">
      <c r="A7" s="54" t="s">
        <v>9</v>
      </c>
      <c r="B7" s="55" t="s">
        <v>16</v>
      </c>
      <c r="C7" s="25" t="s">
        <v>20</v>
      </c>
      <c r="D7" s="12" t="s">
        <v>18</v>
      </c>
      <c r="E7" s="48">
        <f t="shared" si="0"/>
        <v>8000</v>
      </c>
      <c r="F7" s="19"/>
      <c r="G7" s="4">
        <v>4000</v>
      </c>
      <c r="H7" s="4"/>
      <c r="I7" s="4">
        <v>4000</v>
      </c>
      <c r="J7" s="4" t="s">
        <v>80</v>
      </c>
    </row>
    <row r="8" spans="1:10" ht="24" x14ac:dyDescent="0.25">
      <c r="A8" s="52" t="s">
        <v>9</v>
      </c>
      <c r="B8" s="53" t="s">
        <v>16</v>
      </c>
      <c r="C8" s="23" t="s">
        <v>21</v>
      </c>
      <c r="D8" s="10" t="s">
        <v>22</v>
      </c>
      <c r="E8" s="47">
        <f t="shared" si="0"/>
        <v>9000</v>
      </c>
      <c r="F8" s="20">
        <v>4000</v>
      </c>
      <c r="G8" s="5"/>
      <c r="H8" s="5">
        <v>5000</v>
      </c>
      <c r="I8" s="5"/>
      <c r="J8" s="5" t="s">
        <v>92</v>
      </c>
    </row>
    <row r="9" spans="1:10" s="70" customFormat="1" ht="36" x14ac:dyDescent="0.25">
      <c r="A9" s="84" t="s">
        <v>9</v>
      </c>
      <c r="B9" s="88" t="s">
        <v>16</v>
      </c>
      <c r="C9" s="27" t="s">
        <v>23</v>
      </c>
      <c r="D9" s="32" t="s">
        <v>24</v>
      </c>
      <c r="E9" s="49">
        <f t="shared" si="0"/>
        <v>8000</v>
      </c>
      <c r="F9" s="36">
        <v>4000</v>
      </c>
      <c r="G9" s="90"/>
      <c r="H9" s="90"/>
      <c r="I9" s="90">
        <v>4000</v>
      </c>
      <c r="J9" s="90" t="s">
        <v>71</v>
      </c>
    </row>
    <row r="10" spans="1:10" s="72" customFormat="1" ht="36" x14ac:dyDescent="0.25">
      <c r="A10" s="85" t="s">
        <v>9</v>
      </c>
      <c r="B10" s="91" t="s">
        <v>16</v>
      </c>
      <c r="C10" s="10" t="s">
        <v>23</v>
      </c>
      <c r="D10" s="38" t="s">
        <v>18</v>
      </c>
      <c r="E10" s="47">
        <f t="shared" si="0"/>
        <v>8000</v>
      </c>
      <c r="F10" s="92"/>
      <c r="G10" s="41">
        <v>4000</v>
      </c>
      <c r="H10" s="41"/>
      <c r="I10" s="41">
        <v>4000</v>
      </c>
      <c r="J10" s="41" t="s">
        <v>72</v>
      </c>
    </row>
    <row r="11" spans="1:10" ht="24" x14ac:dyDescent="0.25">
      <c r="A11" s="54" t="s">
        <v>9</v>
      </c>
      <c r="B11" s="55" t="s">
        <v>61</v>
      </c>
      <c r="C11" s="26" t="s">
        <v>65</v>
      </c>
      <c r="D11" s="15" t="s">
        <v>13</v>
      </c>
      <c r="E11" s="48">
        <f>(F11+G11+H11+I11)</f>
        <v>220000</v>
      </c>
      <c r="F11" s="21">
        <v>120000</v>
      </c>
      <c r="G11" s="6">
        <v>100000</v>
      </c>
      <c r="H11" s="6"/>
      <c r="I11" s="6"/>
      <c r="J11" s="104" t="s">
        <v>73</v>
      </c>
    </row>
    <row r="12" spans="1:10" s="72" customFormat="1" ht="24" x14ac:dyDescent="0.25">
      <c r="A12" s="85" t="s">
        <v>9</v>
      </c>
      <c r="B12" s="91" t="s">
        <v>61</v>
      </c>
      <c r="C12" s="11" t="s">
        <v>25</v>
      </c>
      <c r="D12" s="38" t="s">
        <v>15</v>
      </c>
      <c r="E12" s="47">
        <f t="shared" si="0"/>
        <v>25000</v>
      </c>
      <c r="F12" s="92"/>
      <c r="G12" s="94"/>
      <c r="H12" s="94">
        <v>25000</v>
      </c>
      <c r="I12" s="94"/>
      <c r="J12" s="94" t="s">
        <v>26</v>
      </c>
    </row>
    <row r="13" spans="1:10" s="70" customFormat="1" ht="36" x14ac:dyDescent="0.25">
      <c r="A13" s="84" t="s">
        <v>9</v>
      </c>
      <c r="B13" s="95" t="s">
        <v>62</v>
      </c>
      <c r="C13" s="29" t="s">
        <v>27</v>
      </c>
      <c r="D13" s="32" t="s">
        <v>18</v>
      </c>
      <c r="E13" s="49">
        <f t="shared" si="0"/>
        <v>3500</v>
      </c>
      <c r="F13" s="36"/>
      <c r="G13" s="37"/>
      <c r="H13" s="37">
        <v>3500</v>
      </c>
      <c r="I13" s="37"/>
      <c r="J13" s="37" t="s">
        <v>74</v>
      </c>
    </row>
    <row r="14" spans="1:10" s="72" customFormat="1" ht="36" x14ac:dyDescent="0.25">
      <c r="A14" s="85" t="s">
        <v>9</v>
      </c>
      <c r="B14" s="86" t="s">
        <v>61</v>
      </c>
      <c r="C14" s="11" t="s">
        <v>28</v>
      </c>
      <c r="D14" s="38" t="s">
        <v>22</v>
      </c>
      <c r="E14" s="47">
        <f t="shared" si="0"/>
        <v>8000</v>
      </c>
      <c r="F14" s="92">
        <v>3000</v>
      </c>
      <c r="G14" s="94"/>
      <c r="H14" s="94">
        <v>5000</v>
      </c>
      <c r="I14" s="94"/>
      <c r="J14" s="42" t="s">
        <v>93</v>
      </c>
    </row>
    <row r="15" spans="1:10" s="70" customFormat="1" x14ac:dyDescent="0.25">
      <c r="A15" s="84" t="s">
        <v>9</v>
      </c>
      <c r="B15" s="95" t="s">
        <v>61</v>
      </c>
      <c r="C15" s="29" t="s">
        <v>64</v>
      </c>
      <c r="D15" s="32"/>
      <c r="E15" s="49">
        <f t="shared" si="0"/>
        <v>5968.5</v>
      </c>
      <c r="F15" s="33"/>
      <c r="G15" s="31"/>
      <c r="H15" s="31"/>
      <c r="I15" s="31">
        <v>5968.5</v>
      </c>
      <c r="J15" s="31" t="s">
        <v>89</v>
      </c>
    </row>
    <row r="16" spans="1:10" s="72" customFormat="1" ht="24" x14ac:dyDescent="0.25">
      <c r="A16" s="85" t="s">
        <v>29</v>
      </c>
      <c r="B16" s="86" t="s">
        <v>30</v>
      </c>
      <c r="C16" s="10" t="s">
        <v>31</v>
      </c>
      <c r="D16" s="38" t="s">
        <v>18</v>
      </c>
      <c r="E16" s="47">
        <f t="shared" si="0"/>
        <v>10000</v>
      </c>
      <c r="F16" s="92"/>
      <c r="G16" s="94">
        <v>10000</v>
      </c>
      <c r="H16" s="41"/>
      <c r="I16" s="41"/>
      <c r="J16" s="45" t="s">
        <v>78</v>
      </c>
    </row>
    <row r="17" spans="1:10" s="70" customFormat="1" ht="24" x14ac:dyDescent="0.25">
      <c r="A17" s="84" t="s">
        <v>29</v>
      </c>
      <c r="B17" s="95" t="s">
        <v>30</v>
      </c>
      <c r="C17" s="29" t="s">
        <v>31</v>
      </c>
      <c r="D17" s="32" t="s">
        <v>12</v>
      </c>
      <c r="E17" s="49">
        <f t="shared" si="0"/>
        <v>10000</v>
      </c>
      <c r="F17" s="33">
        <v>2500</v>
      </c>
      <c r="G17" s="34">
        <v>7500</v>
      </c>
      <c r="H17" s="34"/>
      <c r="I17" s="34"/>
      <c r="J17" s="35" t="s">
        <v>79</v>
      </c>
    </row>
    <row r="18" spans="1:10" s="72" customFormat="1" ht="48" x14ac:dyDescent="0.25">
      <c r="A18" s="85" t="s">
        <v>29</v>
      </c>
      <c r="B18" s="86" t="s">
        <v>32</v>
      </c>
      <c r="C18" s="10" t="s">
        <v>33</v>
      </c>
      <c r="D18" s="38" t="s">
        <v>15</v>
      </c>
      <c r="E18" s="47">
        <f t="shared" si="0"/>
        <v>0</v>
      </c>
      <c r="F18" s="39"/>
      <c r="G18" s="87"/>
      <c r="H18" s="87"/>
      <c r="I18" s="87"/>
      <c r="J18" s="87" t="s">
        <v>91</v>
      </c>
    </row>
    <row r="19" spans="1:10" s="70" customFormat="1" x14ac:dyDescent="0.25">
      <c r="A19" s="93" t="s">
        <v>29</v>
      </c>
      <c r="B19" s="96" t="s">
        <v>32</v>
      </c>
      <c r="C19" s="26" t="s">
        <v>67</v>
      </c>
      <c r="D19" s="75" t="s">
        <v>47</v>
      </c>
      <c r="E19" s="49">
        <f t="shared" si="0"/>
        <v>15000</v>
      </c>
      <c r="F19" s="97">
        <v>15000</v>
      </c>
      <c r="G19" s="98"/>
      <c r="H19" s="98"/>
      <c r="I19" s="98"/>
      <c r="J19" s="98" t="s">
        <v>75</v>
      </c>
    </row>
    <row r="20" spans="1:10" x14ac:dyDescent="0.25">
      <c r="A20" s="54" t="s">
        <v>29</v>
      </c>
      <c r="B20" s="57" t="s">
        <v>32</v>
      </c>
      <c r="C20" s="26" t="s">
        <v>60</v>
      </c>
      <c r="D20" s="15" t="s">
        <v>63</v>
      </c>
      <c r="E20" s="49">
        <f t="shared" si="0"/>
        <v>280000</v>
      </c>
      <c r="F20" s="19">
        <v>30000</v>
      </c>
      <c r="G20" s="3">
        <v>100000</v>
      </c>
      <c r="H20" s="3">
        <v>150000</v>
      </c>
      <c r="I20" s="3"/>
      <c r="J20" s="3" t="s">
        <v>76</v>
      </c>
    </row>
    <row r="21" spans="1:10" ht="24" x14ac:dyDescent="0.25">
      <c r="A21" s="52" t="s">
        <v>29</v>
      </c>
      <c r="B21" s="56" t="s">
        <v>32</v>
      </c>
      <c r="C21" s="10" t="s">
        <v>34</v>
      </c>
      <c r="D21" s="102" t="s">
        <v>15</v>
      </c>
      <c r="E21" s="47">
        <f t="shared" si="0"/>
        <v>25835</v>
      </c>
      <c r="F21" s="39"/>
      <c r="G21" s="40">
        <v>25835</v>
      </c>
      <c r="H21" s="40"/>
      <c r="I21" s="40"/>
      <c r="J21" s="40" t="s">
        <v>91</v>
      </c>
    </row>
    <row r="22" spans="1:10" ht="24" x14ac:dyDescent="0.25">
      <c r="A22" s="54" t="s">
        <v>29</v>
      </c>
      <c r="B22" s="57" t="s">
        <v>32</v>
      </c>
      <c r="C22" s="27" t="s">
        <v>35</v>
      </c>
      <c r="D22" s="103" t="s">
        <v>15</v>
      </c>
      <c r="E22" s="49">
        <f t="shared" si="0"/>
        <v>26430.45</v>
      </c>
      <c r="F22" s="36"/>
      <c r="G22" s="40">
        <v>26430.45</v>
      </c>
      <c r="H22" s="37"/>
      <c r="I22" s="31"/>
      <c r="J22" s="31" t="s">
        <v>91</v>
      </c>
    </row>
    <row r="23" spans="1:10" ht="24" x14ac:dyDescent="0.25">
      <c r="A23" s="58" t="s">
        <v>29</v>
      </c>
      <c r="B23" s="56" t="s">
        <v>36</v>
      </c>
      <c r="C23" s="10" t="s">
        <v>37</v>
      </c>
      <c r="D23" s="102" t="s">
        <v>15</v>
      </c>
      <c r="E23" s="47">
        <f t="shared" si="0"/>
        <v>142239.21</v>
      </c>
      <c r="F23" s="39">
        <v>55788.24</v>
      </c>
      <c r="G23" s="40">
        <v>65606.97</v>
      </c>
      <c r="H23" s="40">
        <v>20844</v>
      </c>
      <c r="I23" s="41"/>
      <c r="J23" s="41" t="s">
        <v>91</v>
      </c>
    </row>
    <row r="24" spans="1:10" ht="36" x14ac:dyDescent="0.25">
      <c r="A24" s="59" t="s">
        <v>29</v>
      </c>
      <c r="B24" s="57" t="s">
        <v>36</v>
      </c>
      <c r="C24" s="28" t="s">
        <v>38</v>
      </c>
      <c r="D24" s="101" t="s">
        <v>15</v>
      </c>
      <c r="E24" s="49">
        <f t="shared" si="0"/>
        <v>22388.19</v>
      </c>
      <c r="F24" s="33"/>
      <c r="G24" s="31">
        <v>18713.189999999999</v>
      </c>
      <c r="H24" s="31">
        <v>3675</v>
      </c>
      <c r="I24" s="34"/>
      <c r="J24" s="34" t="s">
        <v>91</v>
      </c>
    </row>
    <row r="25" spans="1:10" ht="24" x14ac:dyDescent="0.25">
      <c r="A25" s="58" t="s">
        <v>29</v>
      </c>
      <c r="B25" s="60" t="s">
        <v>39</v>
      </c>
      <c r="C25" s="10" t="s">
        <v>40</v>
      </c>
      <c r="D25" s="38" t="s">
        <v>13</v>
      </c>
      <c r="E25" s="47">
        <f t="shared" si="0"/>
        <v>11500</v>
      </c>
      <c r="F25" s="43"/>
      <c r="G25" s="41">
        <v>11500</v>
      </c>
      <c r="H25" s="41"/>
      <c r="I25" s="41"/>
      <c r="J25" s="45" t="s">
        <v>77</v>
      </c>
    </row>
    <row r="26" spans="1:10" s="70" customFormat="1" x14ac:dyDescent="0.25">
      <c r="A26" s="105" t="s">
        <v>29</v>
      </c>
      <c r="B26" s="106" t="s">
        <v>39</v>
      </c>
      <c r="C26" s="26" t="s">
        <v>64</v>
      </c>
      <c r="D26" s="75"/>
      <c r="E26" s="49">
        <f t="shared" si="0"/>
        <v>18000</v>
      </c>
      <c r="F26" s="76"/>
      <c r="G26" s="77">
        <v>9000</v>
      </c>
      <c r="H26" s="77"/>
      <c r="I26" s="77">
        <v>9000</v>
      </c>
      <c r="J26" s="77" t="s">
        <v>89</v>
      </c>
    </row>
    <row r="27" spans="1:10" ht="48" x14ac:dyDescent="0.25">
      <c r="A27" s="58" t="s">
        <v>43</v>
      </c>
      <c r="B27" s="60" t="s">
        <v>44</v>
      </c>
      <c r="C27" s="10" t="s">
        <v>83</v>
      </c>
      <c r="D27" s="38" t="s">
        <v>42</v>
      </c>
      <c r="E27" s="47"/>
      <c r="F27" s="43">
        <v>0</v>
      </c>
      <c r="G27" s="41">
        <v>0</v>
      </c>
      <c r="H27" s="41">
        <v>0</v>
      </c>
      <c r="I27" s="41">
        <v>0</v>
      </c>
      <c r="J27" s="41" t="s">
        <v>85</v>
      </c>
    </row>
    <row r="28" spans="1:10" ht="36" x14ac:dyDescent="0.25">
      <c r="A28" s="59" t="s">
        <v>43</v>
      </c>
      <c r="B28" s="61" t="s">
        <v>44</v>
      </c>
      <c r="C28" s="27" t="s">
        <v>41</v>
      </c>
      <c r="D28" s="32" t="s">
        <v>42</v>
      </c>
      <c r="E28" s="49">
        <f t="shared" si="0"/>
        <v>6000</v>
      </c>
      <c r="F28" s="30"/>
      <c r="G28" s="31"/>
      <c r="H28" s="31">
        <v>3000</v>
      </c>
      <c r="I28" s="31">
        <v>3000</v>
      </c>
      <c r="J28" s="31" t="s">
        <v>86</v>
      </c>
    </row>
    <row r="29" spans="1:10" ht="36" x14ac:dyDescent="0.25">
      <c r="A29" s="58" t="s">
        <v>43</v>
      </c>
      <c r="B29" s="60" t="s">
        <v>44</v>
      </c>
      <c r="C29" s="9" t="s">
        <v>45</v>
      </c>
      <c r="D29" s="24" t="s">
        <v>18</v>
      </c>
      <c r="E29" s="47">
        <f t="shared" si="0"/>
        <v>26250</v>
      </c>
      <c r="F29" s="44"/>
      <c r="G29" s="45"/>
      <c r="H29" s="45"/>
      <c r="I29" s="45">
        <v>26250</v>
      </c>
      <c r="J29" s="45" t="s">
        <v>87</v>
      </c>
    </row>
    <row r="30" spans="1:10" s="70" customFormat="1" ht="36" x14ac:dyDescent="0.25">
      <c r="A30" s="105"/>
      <c r="B30" s="106" t="s">
        <v>84</v>
      </c>
      <c r="C30" s="25" t="s">
        <v>46</v>
      </c>
      <c r="D30" s="29" t="s">
        <v>22</v>
      </c>
      <c r="E30" s="49">
        <f t="shared" si="0"/>
        <v>14250</v>
      </c>
      <c r="F30" s="68">
        <v>14250</v>
      </c>
      <c r="G30" s="69"/>
      <c r="H30" s="69"/>
      <c r="I30" s="69"/>
      <c r="J30" s="69" t="s">
        <v>88</v>
      </c>
    </row>
    <row r="31" spans="1:10" s="70" customFormat="1" ht="36" x14ac:dyDescent="0.25">
      <c r="A31" s="107" t="s">
        <v>43</v>
      </c>
      <c r="B31" s="108" t="s">
        <v>84</v>
      </c>
      <c r="C31" s="9" t="s">
        <v>46</v>
      </c>
      <c r="D31" s="24" t="s">
        <v>47</v>
      </c>
      <c r="E31" s="47">
        <f t="shared" si="0"/>
        <v>18000</v>
      </c>
      <c r="F31" s="44"/>
      <c r="G31" s="45"/>
      <c r="H31" s="45"/>
      <c r="I31" s="45">
        <v>18000</v>
      </c>
      <c r="J31" s="109" t="s">
        <v>94</v>
      </c>
    </row>
    <row r="32" spans="1:10" s="70" customFormat="1" ht="24" x14ac:dyDescent="0.25">
      <c r="A32" s="66" t="s">
        <v>43</v>
      </c>
      <c r="B32" s="67" t="s">
        <v>44</v>
      </c>
      <c r="C32" s="25" t="s">
        <v>64</v>
      </c>
      <c r="D32" s="29"/>
      <c r="E32" s="49">
        <f t="shared" si="0"/>
        <v>4500</v>
      </c>
      <c r="F32" s="68"/>
      <c r="G32" s="69">
        <v>2250</v>
      </c>
      <c r="H32" s="69"/>
      <c r="I32" s="69">
        <v>2250</v>
      </c>
      <c r="J32" s="69" t="s">
        <v>89</v>
      </c>
    </row>
    <row r="33" spans="1:10" s="70" customFormat="1" ht="24" x14ac:dyDescent="0.25">
      <c r="A33" s="58" t="s">
        <v>48</v>
      </c>
      <c r="B33" s="60" t="s">
        <v>48</v>
      </c>
      <c r="C33" s="23" t="s">
        <v>49</v>
      </c>
      <c r="D33" s="10" t="s">
        <v>50</v>
      </c>
      <c r="E33" s="47">
        <f t="shared" si="0"/>
        <v>39760</v>
      </c>
      <c r="F33" s="71">
        <v>9940</v>
      </c>
      <c r="G33" s="5">
        <v>9940</v>
      </c>
      <c r="H33" s="5">
        <v>9940</v>
      </c>
      <c r="I33" s="5">
        <v>9940</v>
      </c>
      <c r="J33" s="5"/>
    </row>
    <row r="34" spans="1:10" s="70" customFormat="1" ht="24" x14ac:dyDescent="0.25">
      <c r="A34" s="66" t="s">
        <v>48</v>
      </c>
      <c r="B34" s="73" t="s">
        <v>48</v>
      </c>
      <c r="C34" s="74" t="s">
        <v>51</v>
      </c>
      <c r="D34" s="75" t="s">
        <v>50</v>
      </c>
      <c r="E34" s="49">
        <f t="shared" si="0"/>
        <v>25000</v>
      </c>
      <c r="F34" s="76">
        <v>6250</v>
      </c>
      <c r="G34" s="77">
        <v>6250</v>
      </c>
      <c r="H34" s="77">
        <v>6250</v>
      </c>
      <c r="I34" s="77">
        <v>6250</v>
      </c>
      <c r="J34" s="77"/>
    </row>
    <row r="35" spans="1:10" s="70" customFormat="1" ht="24" x14ac:dyDescent="0.25">
      <c r="A35" s="105" t="s">
        <v>48</v>
      </c>
      <c r="B35" s="62" t="s">
        <v>48</v>
      </c>
      <c r="C35" s="24" t="s">
        <v>52</v>
      </c>
      <c r="D35" s="10" t="s">
        <v>50</v>
      </c>
      <c r="E35" s="47">
        <f t="shared" si="0"/>
        <v>27500.5</v>
      </c>
      <c r="F35" s="71">
        <v>6875</v>
      </c>
      <c r="G35" s="5">
        <v>6875</v>
      </c>
      <c r="H35" s="5">
        <v>6875</v>
      </c>
      <c r="I35" s="5">
        <v>6875.5</v>
      </c>
      <c r="J35" s="5"/>
    </row>
    <row r="36" spans="1:10" s="70" customFormat="1" ht="24" x14ac:dyDescent="0.25">
      <c r="A36" s="66" t="s">
        <v>48</v>
      </c>
      <c r="B36" s="73" t="s">
        <v>48</v>
      </c>
      <c r="C36" s="78" t="s">
        <v>53</v>
      </c>
      <c r="D36" s="29" t="s">
        <v>50</v>
      </c>
      <c r="E36" s="49">
        <f t="shared" si="0"/>
        <v>33332</v>
      </c>
      <c r="F36" s="68">
        <v>8333</v>
      </c>
      <c r="G36" s="69">
        <v>8333</v>
      </c>
      <c r="H36" s="69">
        <v>8333</v>
      </c>
      <c r="I36" s="69">
        <v>8333</v>
      </c>
      <c r="J36" s="69"/>
    </row>
    <row r="37" spans="1:10" s="70" customFormat="1" ht="24" x14ac:dyDescent="0.25">
      <c r="A37" s="105" t="s">
        <v>48</v>
      </c>
      <c r="B37" s="62" t="s">
        <v>48</v>
      </c>
      <c r="C37" s="79" t="s">
        <v>54</v>
      </c>
      <c r="D37" s="10" t="s">
        <v>13</v>
      </c>
      <c r="E37" s="47">
        <f t="shared" si="0"/>
        <v>0</v>
      </c>
      <c r="F37" s="80"/>
      <c r="G37" s="7"/>
      <c r="H37" s="7"/>
      <c r="I37" s="7"/>
      <c r="J37" s="7"/>
    </row>
    <row r="38" spans="1:10" s="70" customFormat="1" ht="24" x14ac:dyDescent="0.25">
      <c r="A38" s="66" t="s">
        <v>48</v>
      </c>
      <c r="B38" s="73" t="s">
        <v>48</v>
      </c>
      <c r="C38" s="26" t="s">
        <v>55</v>
      </c>
      <c r="D38" s="29" t="s">
        <v>42</v>
      </c>
      <c r="E38" s="49">
        <f t="shared" si="0"/>
        <v>15000</v>
      </c>
      <c r="F38" s="76">
        <v>3750</v>
      </c>
      <c r="G38" s="77">
        <v>3750</v>
      </c>
      <c r="H38" s="77">
        <v>3750</v>
      </c>
      <c r="I38" s="77">
        <v>3750</v>
      </c>
      <c r="J38" s="77" t="s">
        <v>90</v>
      </c>
    </row>
    <row r="39" spans="1:10" s="112" customFormat="1" x14ac:dyDescent="0.25">
      <c r="A39" s="125" t="s">
        <v>56</v>
      </c>
      <c r="B39" s="126"/>
      <c r="C39" s="127"/>
      <c r="D39" s="81"/>
      <c r="E39" s="82">
        <f>SUM(E2:E38)</f>
        <v>1327183.3499999999</v>
      </c>
      <c r="F39" s="82">
        <f>SUM(F2:F38)</f>
        <v>333686.24</v>
      </c>
      <c r="G39" s="82">
        <f>SUM(G2:G38)</f>
        <v>562098.1100000001</v>
      </c>
      <c r="H39" s="82">
        <v>298167</v>
      </c>
      <c r="I39" s="82">
        <f>SUM(I2:I38)</f>
        <v>133232</v>
      </c>
      <c r="J39" s="83"/>
    </row>
    <row r="40" spans="1:10" s="112" customFormat="1" x14ac:dyDescent="0.25">
      <c r="A40" s="113"/>
      <c r="B40" s="114"/>
      <c r="C40" s="114" t="s">
        <v>68</v>
      </c>
      <c r="D40" s="115"/>
      <c r="E40" s="110">
        <f>F40+G40+H40+I40</f>
        <v>132718.33500000002</v>
      </c>
      <c r="F40" s="110">
        <f>F39*10%</f>
        <v>33368.624000000003</v>
      </c>
      <c r="G40" s="110">
        <f>G39*10%</f>
        <v>56209.811000000016</v>
      </c>
      <c r="H40" s="110">
        <f t="shared" ref="H40:I40" si="1">H39*10%</f>
        <v>29816.7</v>
      </c>
      <c r="I40" s="110">
        <f t="shared" si="1"/>
        <v>13323.2</v>
      </c>
      <c r="J40" s="111"/>
    </row>
    <row r="41" spans="1:10" s="70" customFormat="1" ht="24" x14ac:dyDescent="0.25">
      <c r="A41" s="116" t="s">
        <v>48</v>
      </c>
      <c r="B41" s="117" t="s">
        <v>48</v>
      </c>
      <c r="C41" s="118" t="s">
        <v>57</v>
      </c>
      <c r="D41" s="119" t="s">
        <v>58</v>
      </c>
      <c r="E41" s="120">
        <f>F41+G41+H41+I41</f>
        <v>106174.66800000001</v>
      </c>
      <c r="F41" s="120">
        <f t="shared" ref="F41:I41" si="2">F39*8%</f>
        <v>26694.8992</v>
      </c>
      <c r="G41" s="120">
        <f t="shared" si="2"/>
        <v>44967.848800000007</v>
      </c>
      <c r="H41" s="120">
        <f t="shared" si="2"/>
        <v>23853.360000000001</v>
      </c>
      <c r="I41" s="120">
        <f t="shared" si="2"/>
        <v>10658.56</v>
      </c>
      <c r="J41" s="121"/>
    </row>
    <row r="42" spans="1:10" x14ac:dyDescent="0.25">
      <c r="A42" s="122" t="s">
        <v>59</v>
      </c>
      <c r="B42" s="123"/>
      <c r="C42" s="124"/>
      <c r="D42" s="64"/>
      <c r="E42" s="65">
        <f>E41+E40+E39</f>
        <v>1566076.3529999999</v>
      </c>
      <c r="F42" s="65">
        <f>SUM(F39+F40+F41)</f>
        <v>393749.76319999999</v>
      </c>
      <c r="G42" s="65">
        <f>SUM(G39+G40+G41)</f>
        <v>663275.76980000013</v>
      </c>
      <c r="H42" s="65">
        <f t="shared" ref="H42:I42" si="3">SUM(H39+H40+H41)</f>
        <v>351837.06</v>
      </c>
      <c r="I42" s="65">
        <f t="shared" si="3"/>
        <v>157213.76000000001</v>
      </c>
      <c r="J42" s="65"/>
    </row>
  </sheetData>
  <mergeCells count="2">
    <mergeCell ref="A42:C42"/>
    <mergeCell ref="A39:C39"/>
  </mergeCells>
  <dataValidations count="3">
    <dataValidation type="list" allowBlank="1" showInputMessage="1" showErrorMessage="1" sqref="A41 A2:A38" xr:uid="{DA3E466F-F894-4355-ABE2-1F6E7EFE6159}">
      <formula1>OUTCOMES</formula1>
    </dataValidation>
    <dataValidation type="list" allowBlank="1" showInputMessage="1" showErrorMessage="1" sqref="B41 B2:B38" xr:uid="{21BAD539-A1BE-4738-8A1B-D38C42CDC280}">
      <formula1>OUTPUTS</formula1>
    </dataValidation>
    <dataValidation type="list" allowBlank="1" showInputMessage="1" showErrorMessage="1" sqref="D2:D41" xr:uid="{C72AF4B8-F906-4DC1-8859-3D2EFAB7AA73}">
      <formula1>BUDGET_DES</formula1>
    </dataValidation>
  </dataValidations>
  <pageMargins left="0.7" right="0.7" top="0.75" bottom="0.75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2021-05-11T19:00:00+00:00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Countries</TermName>
          <TermId xmlns="http://schemas.microsoft.com/office/infopath/2007/PartnerControls">2f9ec5a1-3eec-45d6-8645-ed5d87180aba</TermId>
        </TermInfo>
        <TermInfo xmlns="http://schemas.microsoft.com/office/infopath/2007/PartnerControls">
          <TermName xmlns="http://schemas.microsoft.com/office/infopath/2007/PartnerControls">Units/Offices</TermName>
          <TermId xmlns="http://schemas.microsoft.com/office/infopath/2007/PartnerControls">dc193c33-d84d-49b7-b96c-78772b816c2f</TermId>
        </TermInfo>
      </Terms>
    </UNDPCountryTaxHTField0>
    <UndpOUCode xmlns="1ed4137b-41b2-488b-8250-6d369ec27664" xsi:nil="true"/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Gender</TermName>
          <TermId xmlns="http://schemas.microsoft.com/office/infopath/2007/PartnerControls">f44ac702-0a17-4126-bb56-bed82ad53a17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2018-06-01T04:00:00+00:00</Document_x0020_Coverage_x0020_Period_x0020_Start_x0020_Date>
    <Document_x0020_Coverage_x0020_Period_x0020_End_x0020_Date xmlns="f1161f5b-24a3-4c2d-bc81-44cb9325e8ee">2022-12-31T05:00:00+00:00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1174</Value>
      <Value>763</Value>
      <Value>1238</Value>
      <Value>1114</Value>
      <Value>1109</Value>
      <Value>1</Value>
      <Value>306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00110785</UndpProjectNo>
    <UndpDocStatus xmlns="1ed4137b-41b2-488b-8250-6d369ec27664">Reviewed</UndpDocStatus>
    <Outcome1 xmlns="f1161f5b-24a3-4c2d-bc81-44cb9325e8ee">00110326</Outcome1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H03</TermName>
          <TermId xmlns="http://schemas.microsoft.com/office/infopath/2007/PartnerControls">17e3ab8c-730e-4692-abe0-b777d1e7dbac</TermId>
        </TermInfo>
      </Terms>
    </gc6531b704974d528487414686b72f6f>
    <_dlc_DocId xmlns="f1161f5b-24a3-4c2d-bc81-44cb9325e8ee">ATLASPDC-4-134752</_dlc_DocId>
    <_dlc_DocIdUrl xmlns="f1161f5b-24a3-4c2d-bc81-44cb9325e8ee">
      <Url>https://info.undp.org/docs/pdc/_layouts/DocIdRedir.aspx?ID=ATLASPDC-4-134752</Url>
      <Description>ATLASPDC-4-134752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CA74DAF-71F1-4E5B-A42D-88F6F42CF3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3EC0B3-0DCB-4574-8515-1014C80FA146}"/>
</file>

<file path=customXml/itemProps3.xml><?xml version="1.0" encoding="utf-8"?>
<ds:datastoreItem xmlns:ds="http://schemas.openxmlformats.org/officeDocument/2006/customXml" ds:itemID="{A4F58555-26AA-43A0-B8CE-9ACB3993B07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768C347-F2DA-460B-B7DF-E8A51E281799}"/>
</file>

<file path=customXml/itemProps5.xml><?xml version="1.0" encoding="utf-8"?>
<ds:datastoreItem xmlns:ds="http://schemas.openxmlformats.org/officeDocument/2006/customXml" ds:itemID="{1CF1388F-2245-45BD-BF1B-9EE4351CC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AWP Budget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Work Plan - Budeget 2021</dc:title>
  <dc:subject/>
  <dc:creator>FABIEN, Sawana (GUYDOM)</dc:creator>
  <cp:keywords/>
  <dc:description/>
  <cp:lastModifiedBy>Sharon Vidal-Francis</cp:lastModifiedBy>
  <cp:revision/>
  <cp:lastPrinted>2021-04-07T21:03:18Z</cp:lastPrinted>
  <dcterms:created xsi:type="dcterms:W3CDTF">2020-10-27T11:16:54Z</dcterms:created>
  <dcterms:modified xsi:type="dcterms:W3CDTF">2021-05-11T19:54:56Z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1114;#Countries|2f9ec5a1-3eec-45d6-8645-ed5d87180aba;#1174;#Units/Offices|dc193c33-d84d-49b7-b96c-78772b816c2f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1238;#H03|17e3ab8c-730e-4692-abe0-b777d1e7dbac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1109;#Budget|1c1fa43a-cb36-4844-8715-9a4cc93e1ac9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306;#Gender|f44ac702-0a17-4126-bb56-bed82ad53a17</vt:lpwstr>
  </property>
  <property fmtid="{D5CDD505-2E9C-101B-9397-08002B2CF9AE}" pid="13" name="_dlc_DocIdItemGuid">
    <vt:lpwstr>00d9094a-3f0c-40db-9d14-db685b8dd2d2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